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приложение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<sst xmlns="http://schemas.openxmlformats.org/spreadsheetml/2006/main" count="40" uniqueCount="30">
  <si>
    <t>1. Для граждан, проживающих в жилых домах квартирного типа</t>
  </si>
  <si>
    <t>а) Водопровод с общими душевыми</t>
  </si>
  <si>
    <t>б) Водопровод с общими кухнями и блоками душевых на этажах при жилых комнатах в каждой секции здания</t>
  </si>
  <si>
    <t>в) Водопровод с душами при всех жилых комнатах</t>
  </si>
  <si>
    <t>Приложение к постановлению мэра города</t>
  </si>
  <si>
    <t>Норма потребления на 1 проживающего в сутки/месяц</t>
  </si>
  <si>
    <t>Тариф на 1 проживающего в месяц с НДС с учетом округления, руб. коп.</t>
  </si>
  <si>
    <t>Ед. изм.</t>
  </si>
  <si>
    <t>Наименование услуг</t>
  </si>
  <si>
    <r>
      <t>л/м</t>
    </r>
    <r>
      <rPr>
        <vertAlign val="superscript"/>
        <sz val="12"/>
        <rFont val="Times New Roman Cyr"/>
        <family val="1"/>
      </rPr>
      <t>3</t>
    </r>
  </si>
  <si>
    <t>265 / 8,06</t>
  </si>
  <si>
    <t>320 / 9,73</t>
  </si>
  <si>
    <t>360 / 10,95</t>
  </si>
  <si>
    <t>85 / 2,59</t>
  </si>
  <si>
    <t>250 / 7,60</t>
  </si>
  <si>
    <t>100 / 3,04</t>
  </si>
  <si>
    <t>140 / 4,30</t>
  </si>
  <si>
    <t>110 / 3,30</t>
  </si>
  <si>
    <t>а) Водопровод с канализацией без ванны</t>
  </si>
  <si>
    <t>б) Водопровод с канализацией, горячим водоснабжением без ванны</t>
  </si>
  <si>
    <t>в) Водопровод с ванной, водоподогревателем, работающем на твердом топливе</t>
  </si>
  <si>
    <t>г) Водопровод с мойкой и душем</t>
  </si>
  <si>
    <t>д) Водопровод с сидячей ванной</t>
  </si>
  <si>
    <t>ж) Водопровод в домах высотой свыше 12 эт. с центральным горячим водоснабжением</t>
  </si>
  <si>
    <t>2. Для граждан, проживающих в общежитиях</t>
  </si>
  <si>
    <t>Тарифы на очистку сточных вод для населения г.Томска</t>
  </si>
  <si>
    <t>150 / 4,56</t>
  </si>
  <si>
    <r>
      <t>Стоимость единицы услуги за 1 м</t>
    </r>
    <r>
      <rPr>
        <vertAlign val="superscript"/>
        <sz val="11"/>
        <rFont val="Times New Roman Cyr"/>
        <family val="1"/>
      </rPr>
      <t>3</t>
    </r>
    <r>
      <rPr>
        <sz val="11"/>
        <rFont val="Times New Roman Cyr"/>
        <family val="1"/>
      </rPr>
      <t xml:space="preserve"> с НДС, руб. коп.</t>
    </r>
  </si>
  <si>
    <t>е) Водопровод , оборудованный мойкой, ванной длиной 1500-1700 мм и душем</t>
  </si>
  <si>
    <t>от 06.05.2003 № 198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</si>
</sst>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_)"/>
    <numFmt numFmtId="166" formatCode="0.00_)"/>
    <numFmt numFmtId="167" formatCode="0.?"/>
    <numFmt numFmtId="168" formatCode="0.000"/>
    <numFmt numFmtId="169" formatCode="0.0"/>
    <numFmt numFmtId="170" formatCode="0.00000"/>
    <numFmt numFmtId="171" formatCode="0.0000"/>
    <numFmt numFmtId="172" formatCode="0.000000"/>
    <numFmt numFmtId="173" formatCode="0.??"/>
    <numFmt numFmtId="174" formatCode="0.00000000"/>
    <numFmt numFmtId="175" formatCode="0.000000000"/>
    <numFmt numFmtId="176" formatCode="0.0000000"/>
    <numFmt numFmtId="177" formatCode="0.0000000000"/>
  </numFmts>
  <fonts count="8">
    <font>
      <sz val="11"/>
      <name val="Times New Roman Cyr"/>
      <family val="0"/>
    </font>
    <font>
      <sz val="10"/>
      <name val="Courie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vertAlign val="superscript"/>
      <sz val="12"/>
      <name val="Times New Roman Cyr"/>
      <family val="1"/>
    </font>
    <font>
      <sz val="11"/>
      <name val="Courier"/>
      <family val="0"/>
    </font>
    <font>
      <sz val="14"/>
      <name val="Times New Roman Cyr"/>
      <family val="1"/>
    </font>
    <font>
      <vertAlign val="superscript"/>
      <sz val="11"/>
      <name val="Times New Roman Cyr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17" applyFont="1">
      <alignment/>
      <protection/>
    </xf>
    <xf numFmtId="0" fontId="1" fillId="0" borderId="0" xfId="17">
      <alignment/>
      <protection/>
    </xf>
    <xf numFmtId="0" fontId="3" fillId="0" borderId="0" xfId="17" applyFont="1" applyAlignment="1">
      <alignment vertical="top" wrapText="1"/>
      <protection/>
    </xf>
    <xf numFmtId="2" fontId="3" fillId="0" borderId="0" xfId="17" applyNumberFormat="1" applyFont="1">
      <alignment/>
      <protection/>
    </xf>
    <xf numFmtId="169" fontId="3" fillId="0" borderId="0" xfId="17" applyNumberFormat="1" applyFont="1">
      <alignment/>
      <protection/>
    </xf>
    <xf numFmtId="0" fontId="3" fillId="0" borderId="1" xfId="17" applyFont="1" applyBorder="1" applyAlignment="1">
      <alignment vertical="top" wrapText="1"/>
      <protection/>
    </xf>
    <xf numFmtId="2" fontId="3" fillId="0" borderId="1" xfId="17" applyNumberFormat="1" applyFont="1" applyBorder="1" applyAlignment="1">
      <alignment horizontal="center"/>
      <protection/>
    </xf>
    <xf numFmtId="0" fontId="2" fillId="0" borderId="1" xfId="17" applyFont="1" applyBorder="1" applyAlignment="1">
      <alignment vertical="top" wrapText="1"/>
      <protection/>
    </xf>
    <xf numFmtId="0" fontId="3" fillId="0" borderId="2" xfId="17" applyFont="1" applyBorder="1" applyAlignment="1">
      <alignment horizontal="center" vertical="top" wrapText="1"/>
      <protection/>
    </xf>
    <xf numFmtId="0" fontId="3" fillId="0" borderId="2" xfId="17" applyFont="1" applyBorder="1" applyAlignment="1">
      <alignment horizontal="center" vertical="center" wrapText="1"/>
      <protection/>
    </xf>
    <xf numFmtId="0" fontId="3" fillId="0" borderId="1" xfId="17" applyFont="1" applyBorder="1">
      <alignment/>
      <protection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0" xfId="17" applyFont="1" applyAlignment="1">
      <alignment horizontal="center" vertical="center" wrapText="1"/>
      <protection/>
    </xf>
    <xf numFmtId="0" fontId="5" fillId="0" borderId="0" xfId="17" applyFont="1" applyAlignment="1">
      <alignment horizontal="center" vertical="center" wrapText="1"/>
      <protection/>
    </xf>
    <xf numFmtId="0" fontId="3" fillId="0" borderId="1" xfId="17" applyFont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6" fillId="0" borderId="0" xfId="17" applyFont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Экономически обоснованный тариф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5" sqref="C5"/>
    </sheetView>
  </sheetViews>
  <sheetFormatPr defaultColWidth="8.796875" defaultRowHeight="14.25"/>
  <cols>
    <col min="1" max="1" width="34.8984375" style="3" customWidth="1"/>
    <col min="2" max="2" width="7.09765625" style="3" customWidth="1"/>
    <col min="3" max="3" width="15.3984375" style="1" customWidth="1"/>
    <col min="4" max="4" width="13.296875" style="1" customWidth="1"/>
    <col min="5" max="5" width="17.3984375" style="1" customWidth="1"/>
    <col min="6" max="6" width="10.296875" style="1" customWidth="1"/>
    <col min="7" max="16384" width="10.296875" style="2" customWidth="1"/>
  </cols>
  <sheetData>
    <row r="1" ht="25.5" customHeight="1">
      <c r="C1" s="16" t="s">
        <v>4</v>
      </c>
    </row>
    <row r="2" ht="25.5" customHeight="1">
      <c r="C2" s="16" t="s">
        <v>29</v>
      </c>
    </row>
    <row r="3" spans="1:5" ht="34.5" customHeight="1">
      <c r="A3" s="17" t="s">
        <v>25</v>
      </c>
      <c r="B3" s="17"/>
      <c r="C3" s="17"/>
      <c r="D3" s="17"/>
      <c r="E3" s="17"/>
    </row>
    <row r="4" ht="12" customHeight="1"/>
    <row r="5" spans="1:6" s="14" customFormat="1" ht="100.5" customHeight="1">
      <c r="A5" s="12" t="s">
        <v>8</v>
      </c>
      <c r="B5" s="12" t="s">
        <v>7</v>
      </c>
      <c r="C5" s="12" t="s">
        <v>5</v>
      </c>
      <c r="D5" s="12" t="s">
        <v>27</v>
      </c>
      <c r="E5" s="12" t="s">
        <v>6</v>
      </c>
      <c r="F5" s="13"/>
    </row>
    <row r="6" spans="1:5" ht="15.75">
      <c r="A6" s="9">
        <v>1</v>
      </c>
      <c r="B6" s="9">
        <v>2</v>
      </c>
      <c r="C6" s="10">
        <v>3</v>
      </c>
      <c r="D6" s="10">
        <v>4</v>
      </c>
      <c r="E6" s="10">
        <v>5</v>
      </c>
    </row>
    <row r="7" spans="1:5" ht="31.5">
      <c r="A7" s="8" t="s">
        <v>0</v>
      </c>
      <c r="B7" s="8"/>
      <c r="C7" s="11"/>
      <c r="D7" s="11"/>
      <c r="E7" s="11"/>
    </row>
    <row r="8" spans="1:6" ht="31.5">
      <c r="A8" s="6" t="s">
        <v>18</v>
      </c>
      <c r="B8" s="15" t="s">
        <v>9</v>
      </c>
      <c r="C8" s="7" t="s">
        <v>15</v>
      </c>
      <c r="D8" s="7">
        <f>1.06*1.2</f>
        <v>1.27</v>
      </c>
      <c r="E8" s="7">
        <f>D8*3.04</f>
        <v>3.86</v>
      </c>
      <c r="F8" s="5"/>
    </row>
    <row r="9" spans="1:6" ht="32.25" customHeight="1">
      <c r="A9" s="6" t="s">
        <v>19</v>
      </c>
      <c r="B9" s="15" t="s">
        <v>9</v>
      </c>
      <c r="C9" s="7" t="s">
        <v>26</v>
      </c>
      <c r="D9" s="7">
        <f aca="true" t="shared" si="0" ref="D9:D14">$D$8</f>
        <v>1.27</v>
      </c>
      <c r="E9" s="7">
        <f>D9*4.56</f>
        <v>5.79</v>
      </c>
      <c r="F9" s="4"/>
    </row>
    <row r="10" spans="1:6" ht="47.25">
      <c r="A10" s="6" t="s">
        <v>20</v>
      </c>
      <c r="B10" s="15" t="s">
        <v>9</v>
      </c>
      <c r="C10" s="7" t="s">
        <v>14</v>
      </c>
      <c r="D10" s="7">
        <f t="shared" si="0"/>
        <v>1.27</v>
      </c>
      <c r="E10" s="7">
        <f>D10*7.6</f>
        <v>9.65</v>
      </c>
      <c r="F10" s="4"/>
    </row>
    <row r="11" spans="1:6" ht="18.75">
      <c r="A11" s="6" t="s">
        <v>21</v>
      </c>
      <c r="B11" s="15" t="s">
        <v>9</v>
      </c>
      <c r="C11" s="7" t="s">
        <v>10</v>
      </c>
      <c r="D11" s="7">
        <f t="shared" si="0"/>
        <v>1.27</v>
      </c>
      <c r="E11" s="7">
        <f>D11*8.06</f>
        <v>10.24</v>
      </c>
      <c r="F11" s="4"/>
    </row>
    <row r="12" spans="1:6" ht="18.75">
      <c r="A12" s="6" t="s">
        <v>22</v>
      </c>
      <c r="B12" s="15" t="s">
        <v>9</v>
      </c>
      <c r="C12" s="7" t="s">
        <v>14</v>
      </c>
      <c r="D12" s="7">
        <f t="shared" si="0"/>
        <v>1.27</v>
      </c>
      <c r="E12" s="7">
        <f>D12*7.6</f>
        <v>9.65</v>
      </c>
      <c r="F12" s="4"/>
    </row>
    <row r="13" spans="1:6" ht="47.25">
      <c r="A13" s="6" t="s">
        <v>28</v>
      </c>
      <c r="B13" s="15" t="s">
        <v>9</v>
      </c>
      <c r="C13" s="7" t="s">
        <v>11</v>
      </c>
      <c r="D13" s="7">
        <f t="shared" si="0"/>
        <v>1.27</v>
      </c>
      <c r="E13" s="7">
        <f>D13*9.73</f>
        <v>12.36</v>
      </c>
      <c r="F13" s="4"/>
    </row>
    <row r="14" spans="1:6" ht="47.25">
      <c r="A14" s="6" t="s">
        <v>23</v>
      </c>
      <c r="B14" s="15" t="s">
        <v>9</v>
      </c>
      <c r="C14" s="7" t="s">
        <v>12</v>
      </c>
      <c r="D14" s="7">
        <f t="shared" si="0"/>
        <v>1.27</v>
      </c>
      <c r="E14" s="7">
        <f>D14*10.95</f>
        <v>13.91</v>
      </c>
      <c r="F14" s="4"/>
    </row>
    <row r="15" spans="1:6" ht="31.5">
      <c r="A15" s="8" t="s">
        <v>24</v>
      </c>
      <c r="B15" s="15"/>
      <c r="C15" s="7"/>
      <c r="D15" s="7"/>
      <c r="E15" s="7"/>
      <c r="F15" s="4"/>
    </row>
    <row r="16" spans="1:6" ht="15.75" customHeight="1">
      <c r="A16" s="6" t="s">
        <v>1</v>
      </c>
      <c r="B16" s="15" t="s">
        <v>9</v>
      </c>
      <c r="C16" s="7" t="s">
        <v>13</v>
      </c>
      <c r="D16" s="7">
        <f>$D$8</f>
        <v>1.27</v>
      </c>
      <c r="E16" s="7">
        <f>D16*2.59</f>
        <v>3.29</v>
      </c>
      <c r="F16" s="4"/>
    </row>
    <row r="17" spans="1:6" ht="63">
      <c r="A17" s="6" t="s">
        <v>2</v>
      </c>
      <c r="B17" s="15" t="s">
        <v>9</v>
      </c>
      <c r="C17" s="7" t="s">
        <v>16</v>
      </c>
      <c r="D17" s="7">
        <f>$D$8</f>
        <v>1.27</v>
      </c>
      <c r="E17" s="7">
        <f>D17*4.3</f>
        <v>5.46</v>
      </c>
      <c r="F17" s="4"/>
    </row>
    <row r="18" spans="1:6" ht="31.5">
      <c r="A18" s="6" t="s">
        <v>3</v>
      </c>
      <c r="B18" s="15" t="s">
        <v>9</v>
      </c>
      <c r="C18" s="7" t="s">
        <v>17</v>
      </c>
      <c r="D18" s="7">
        <f>$D$8</f>
        <v>1.27</v>
      </c>
      <c r="E18" s="7">
        <f>D18*3.3</f>
        <v>4.19</v>
      </c>
      <c r="F18" s="4"/>
    </row>
  </sheetData>
  <mergeCells count="1">
    <mergeCell ref="A3:E3"/>
  </mergeCells>
  <printOptions horizontalCentered="1"/>
  <pageMargins left="0.7874015748031497" right="0.3937007874015748" top="0.3937007874015748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 адм.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ЭАО</dc:creator>
  <cp:keywords/>
  <dc:description/>
  <cp:lastModifiedBy>Кедрачева Неля</cp:lastModifiedBy>
  <cp:lastPrinted>2003-04-24T04:23:22Z</cp:lastPrinted>
  <dcterms:created xsi:type="dcterms:W3CDTF">1999-05-21T08:17:45Z</dcterms:created>
  <dcterms:modified xsi:type="dcterms:W3CDTF">2003-05-06T09:50:27Z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