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1" sheetId="1" r:id="rId1"/>
    <sheet name="1.1" sheetId="2" r:id="rId2"/>
  </sheets>
  <definedNames>
    <definedName name="_xlnm.Print_Area" localSheetId="1">'1.1'!$A$1:$E$22</definedName>
  </definedNames>
  <calcPr fullCalcOnLoad="1"/>
</workbook>
</file>

<file path=xl/sharedStrings.xml><?xml version="1.0" encoding="utf-8"?>
<sst xmlns="http://schemas.openxmlformats.org/spreadsheetml/2006/main" count="125" uniqueCount="89">
  <si>
    <t xml:space="preserve">ПЕРЕЧЕНЬ  </t>
  </si>
  <si>
    <t>многоквартирных домов, подлежащих расселению в 2010 году</t>
  </si>
  <si>
    <t>за счет средств бюджета муниципального образования "Город Томск"</t>
  </si>
  <si>
    <t>№ п/п</t>
  </si>
  <si>
    <t>Адрес многоквартирного дома, признаного аварийным</t>
  </si>
  <si>
    <t>Документ, подтверждающий признание многоквартирного дома аварийным (решение комиссии)</t>
  </si>
  <si>
    <t xml:space="preserve">Число жителей, зарегистрированных в аварийном многоквартирном доме </t>
  </si>
  <si>
    <t>Площадь занимаемых помещений, кв.м.</t>
  </si>
  <si>
    <t>Количество помещений</t>
  </si>
  <si>
    <t>Площадь предоставляемых жилых помещений, кв.м.</t>
  </si>
  <si>
    <t>Сумма (гр.12*рыночную цену кв.м.) (тыс.руб)</t>
  </si>
  <si>
    <t>Затраты на снос (тыс.руб.)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</si>
  <si>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</si>
  <si>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</si>
  <si>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</si>
  <si>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</si>
  <si>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Белинского ул., 46</t>
  </si>
  <si>
    <t>№337</t>
  </si>
  <si>
    <t>*</t>
  </si>
  <si>
    <t>ул.Косарева.21</t>
  </si>
  <si>
    <t>№62</t>
  </si>
  <si>
    <t>пер. Горшковский,16/1</t>
  </si>
  <si>
    <t>№69</t>
  </si>
  <si>
    <t xml:space="preserve">ул. М.Джалиля,42 </t>
  </si>
  <si>
    <t>№73</t>
  </si>
  <si>
    <t>Ленина пр., 200/3</t>
  </si>
  <si>
    <t>№76</t>
  </si>
  <si>
    <t>пер. Моторный,4а</t>
  </si>
  <si>
    <t>№78</t>
  </si>
  <si>
    <t>ул.Алтайская,3</t>
  </si>
  <si>
    <t>№ 89</t>
  </si>
  <si>
    <t xml:space="preserve">ул.Гоголя,50/1 </t>
  </si>
  <si>
    <t>№92</t>
  </si>
  <si>
    <t>пер. Моторный,4</t>
  </si>
  <si>
    <t>№97</t>
  </si>
  <si>
    <t>ул. Водяная,41/1</t>
  </si>
  <si>
    <t>№98</t>
  </si>
  <si>
    <t>ул. Гоголя,16</t>
  </si>
  <si>
    <t>№105</t>
  </si>
  <si>
    <t>Ботанический пер., 4/1</t>
  </si>
  <si>
    <t>№110</t>
  </si>
  <si>
    <t>Соляной пер., 24 а</t>
  </si>
  <si>
    <t xml:space="preserve">№112  </t>
  </si>
  <si>
    <t>ул.Тверская,66</t>
  </si>
  <si>
    <t>№ 251</t>
  </si>
  <si>
    <t>ИТОГО:</t>
  </si>
  <si>
    <t>Жилые дома, подлежащие сносу в 2010 году</t>
  </si>
  <si>
    <t>Адрес многоквартирного дома, признаного аварийным, подлежащим сносу</t>
  </si>
  <si>
    <t xml:space="preserve">Документ, подтверждающий признание многоквартирного дома аварийным, подлежащим сносу </t>
  </si>
  <si>
    <t xml:space="preserve">Заключение комиссии </t>
  </si>
  <si>
    <t>Постановление Мэра /администрации города Томска</t>
  </si>
  <si>
    <t>г. Томск, пер. Болотный, 10/1</t>
  </si>
  <si>
    <t>№46 от 14.12.2006</t>
  </si>
  <si>
    <t>29.12.06 №720</t>
  </si>
  <si>
    <t>г. Томск, ул. Больничная, 8 б</t>
  </si>
  <si>
    <t>№240 от 25.06.2009</t>
  </si>
  <si>
    <t>09.07.2009 №592</t>
  </si>
  <si>
    <t xml:space="preserve">г. Томск, пер. Водопроводный, 6 </t>
  </si>
  <si>
    <t>№57 от 28.02.2007</t>
  </si>
  <si>
    <t xml:space="preserve"> 09.04.2007 №198</t>
  </si>
  <si>
    <t>г. Томск, ул. М.Горького, 58</t>
  </si>
  <si>
    <t>№96 от 15.08.2007</t>
  </si>
  <si>
    <t>18.10.2007 №650</t>
  </si>
  <si>
    <t>г. Томск, Иркутский тракт, 88</t>
  </si>
  <si>
    <t>№95 от 15.08.2007</t>
  </si>
  <si>
    <t>19.10.2007 №657</t>
  </si>
  <si>
    <t xml:space="preserve">г.Томск, ул. Кулева,  24 </t>
  </si>
  <si>
    <t>№10 от 27.12.2004</t>
  </si>
  <si>
    <t>22.03.05 №148</t>
  </si>
  <si>
    <t xml:space="preserve">г. Томск, ул.Б.Подгорная, 222 </t>
  </si>
  <si>
    <t>№91 от 15.08.2007</t>
  </si>
  <si>
    <t>19.10.2007 №658</t>
  </si>
  <si>
    <t xml:space="preserve">г. Томск, ул. Приречная, 41а </t>
  </si>
  <si>
    <t>№93 от 15.08.2007</t>
  </si>
  <si>
    <t>18.10.2007 №651</t>
  </si>
  <si>
    <t>г. Томск, ул. Шевченко, 36</t>
  </si>
  <si>
    <t>№74 от 22.03.2007</t>
  </si>
  <si>
    <t>16.04.2007 №230</t>
  </si>
  <si>
    <t>№99 15.08.2007</t>
  </si>
  <si>
    <t>г.Томск, ул. Красноармейская, 104</t>
  </si>
  <si>
    <t>№90 15.08.2007</t>
  </si>
  <si>
    <t xml:space="preserve">18.10.2007 №651 </t>
  </si>
  <si>
    <t>к постановлению администрации Города Томска</t>
  </si>
  <si>
    <t xml:space="preserve">Приложение 1  </t>
  </si>
  <si>
    <t>г.Томск, ул. Карташова, 20</t>
  </si>
  <si>
    <t xml:space="preserve">Приложение 2  </t>
  </si>
  <si>
    <t>Гоголя ул., 59</t>
  </si>
  <si>
    <t>№36</t>
  </si>
  <si>
    <t xml:space="preserve">№ 1445 от 30.12.2010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</si>
</sst>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_р_."/>
    <numFmt numFmtId="187" formatCode="#,##0.0_р_."/>
  </numFmts>
  <fonts count="1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i/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" fontId="7" fillId="0" borderId="1" xfId="18" applyNumberFormat="1" applyFont="1" applyFill="1" applyBorder="1" applyAlignment="1">
      <alignment horizontal="center" vertical="center" textRotation="90" wrapText="1"/>
      <protection/>
    </xf>
    <xf numFmtId="1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14" fontId="10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18" applyNumberFormat="1" applyFont="1" applyFill="1" applyBorder="1" applyAlignment="1">
      <alignment horizontal="center" vertical="center" wrapText="1"/>
      <protection/>
    </xf>
    <xf numFmtId="184" fontId="9" fillId="0" borderId="1" xfId="18" applyNumberFormat="1" applyFont="1" applyFill="1" applyBorder="1" applyAlignment="1">
      <alignment horizontal="center" vertical="center" wrapText="1"/>
      <protection/>
    </xf>
    <xf numFmtId="184" fontId="8" fillId="0" borderId="1" xfId="0" applyNumberFormat="1" applyFont="1" applyFill="1" applyBorder="1" applyAlignment="1">
      <alignment/>
    </xf>
    <xf numFmtId="14" fontId="12" fillId="0" borderId="1" xfId="18" applyNumberFormat="1" applyFont="1" applyFill="1" applyBorder="1" applyAlignment="1">
      <alignment horizontal="center" vertical="center" wrapText="1"/>
      <protection/>
    </xf>
    <xf numFmtId="184" fontId="8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14" fontId="12" fillId="0" borderId="1" xfId="19" applyNumberFormat="1" applyFont="1" applyFill="1" applyBorder="1" applyAlignment="1">
      <alignment horizontal="center" vertical="center" wrapText="1"/>
      <protection/>
    </xf>
    <xf numFmtId="184" fontId="8" fillId="0" borderId="1" xfId="18" applyNumberFormat="1" applyFont="1" applyFill="1" applyBorder="1" applyAlignment="1">
      <alignment horizontal="center" vertical="center"/>
      <protection/>
    </xf>
    <xf numFmtId="0" fontId="8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84" fontId="8" fillId="0" borderId="1" xfId="0" applyNumberFormat="1" applyFont="1" applyFill="1" applyBorder="1" applyAlignment="1">
      <alignment horizontal="center" vertical="center" wrapText="1"/>
    </xf>
    <xf numFmtId="1" fontId="8" fillId="0" borderId="1" xfId="18" applyNumberFormat="1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0" fontId="13" fillId="0" borderId="1" xfId="18" applyNumberFormat="1" applyFont="1" applyFill="1" applyBorder="1" applyAlignment="1">
      <alignment horizontal="center" vertical="center" wrapText="1"/>
      <protection/>
    </xf>
    <xf numFmtId="184" fontId="13" fillId="0" borderId="1" xfId="18" applyNumberFormat="1" applyFont="1" applyFill="1" applyBorder="1" applyAlignment="1">
      <alignment horizontal="center" vertical="center" wrapText="1"/>
      <protection/>
    </xf>
    <xf numFmtId="184" fontId="13" fillId="0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18" applyNumberFormat="1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11" fillId="0" borderId="1" xfId="18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/>
    </xf>
    <xf numFmtId="14" fontId="11" fillId="0" borderId="1" xfId="19" applyNumberFormat="1" applyFont="1" applyFill="1" applyBorder="1" applyAlignment="1">
      <alignment horizontal="center" vertical="center" wrapText="1"/>
      <protection/>
    </xf>
    <xf numFmtId="0" fontId="11" fillId="0" borderId="1" xfId="19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/>
    </xf>
    <xf numFmtId="14" fontId="11" fillId="0" borderId="1" xfId="18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184" fontId="3" fillId="0" borderId="1" xfId="0" applyNumberFormat="1" applyFont="1" applyBorder="1" applyAlignment="1">
      <alignment horizontal="center"/>
    </xf>
    <xf numFmtId="184" fontId="0" fillId="0" borderId="0" xfId="0" applyNumberFormat="1" applyAlignment="1">
      <alignment/>
    </xf>
    <xf numFmtId="49" fontId="13" fillId="0" borderId="1" xfId="18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184" fontId="14" fillId="0" borderId="2" xfId="0" applyNumberFormat="1" applyFont="1" applyFill="1" applyBorder="1" applyAlignment="1">
      <alignment horizontal="center" wrapText="1"/>
    </xf>
    <xf numFmtId="184" fontId="0" fillId="0" borderId="2" xfId="0" applyNumberFormat="1" applyFill="1" applyBorder="1" applyAlignment="1">
      <alignment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4" fontId="7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0" applyFont="1" applyBorder="1" applyAlignment="1">
      <alignment horizontal="center" vertical="center" wrapText="1"/>
    </xf>
    <xf numFmtId="1" fontId="7" fillId="0" borderId="1" xfId="18" applyNumberFormat="1" applyFont="1" applyFill="1" applyBorder="1" applyAlignment="1">
      <alignment horizontal="center" vertical="center" wrapText="1"/>
      <protection/>
    </xf>
    <xf numFmtId="4" fontId="7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textRotation="90" wrapText="1"/>
      <protection/>
    </xf>
    <xf numFmtId="179" fontId="7" fillId="0" borderId="1" xfId="22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5" fillId="0" borderId="5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3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" fillId="0" borderId="0" xfId="18" applyFont="1" applyFill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7" fillId="0" borderId="1" xfId="18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ограмма для 185фз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SheetLayoutView="100" workbookViewId="0" topLeftCell="A1">
      <selection activeCell="H3" sqref="H3:N3"/>
    </sheetView>
  </sheetViews>
  <sheetFormatPr defaultColWidth="9.140625" defaultRowHeight="12.75"/>
  <cols>
    <col min="1" max="1" width="3.8515625" style="0" customWidth="1"/>
    <col min="2" max="2" width="19.8515625" style="0" customWidth="1"/>
    <col min="3" max="3" width="7.28125" style="0" customWidth="1"/>
    <col min="4" max="4" width="5.28125" style="0" customWidth="1"/>
    <col min="5" max="5" width="4.57421875" style="0" customWidth="1"/>
    <col min="6" max="6" width="7.8515625" style="0" customWidth="1"/>
    <col min="7" max="7" width="6.7109375" style="0" customWidth="1"/>
    <col min="8" max="8" width="6.28125" style="0" customWidth="1"/>
    <col min="9" max="9" width="4.8515625" style="0" customWidth="1"/>
    <col min="10" max="11" width="4.7109375" style="0" customWidth="1"/>
    <col min="12" max="12" width="6.28125" style="0" customWidth="1"/>
    <col min="13" max="13" width="7.8515625" style="0" customWidth="1"/>
    <col min="14" max="14" width="7.28125" style="0" customWidth="1"/>
    <col min="15" max="15" width="9.8515625" style="0" bestFit="1" customWidth="1"/>
  </cols>
  <sheetData>
    <row r="1" spans="6:14" ht="15.75" customHeight="1">
      <c r="F1" s="41"/>
      <c r="G1" s="42"/>
      <c r="H1" s="28"/>
      <c r="I1" s="28"/>
      <c r="K1" s="41"/>
      <c r="L1" s="61" t="s">
        <v>83</v>
      </c>
      <c r="M1" s="61"/>
      <c r="N1" s="64"/>
    </row>
    <row r="2" spans="6:14" ht="12.75">
      <c r="F2" s="42"/>
      <c r="G2" s="42"/>
      <c r="H2" s="61" t="s">
        <v>82</v>
      </c>
      <c r="I2" s="62"/>
      <c r="J2" s="62"/>
      <c r="K2" s="62"/>
      <c r="L2" s="62"/>
      <c r="M2" s="62"/>
      <c r="N2" s="62"/>
    </row>
    <row r="3" spans="6:14" ht="12.75">
      <c r="F3" s="42"/>
      <c r="G3" s="42"/>
      <c r="H3" s="61" t="s">
        <v>88</v>
      </c>
      <c r="I3" s="63"/>
      <c r="J3" s="63"/>
      <c r="K3" s="63"/>
      <c r="L3" s="63"/>
      <c r="M3" s="63"/>
      <c r="N3" s="63"/>
    </row>
    <row r="4" spans="1:14" ht="15.75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8"/>
      <c r="N4" s="62"/>
    </row>
    <row r="5" spans="1:14" ht="15.7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8"/>
      <c r="N5" s="62"/>
    </row>
    <row r="6" spans="1:14" ht="15.75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  <c r="N6" s="62"/>
    </row>
    <row r="7" spans="1:14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6"/>
      <c r="N7" s="66"/>
    </row>
    <row r="8" spans="1:14" ht="25.5" customHeight="1">
      <c r="A8" s="59" t="s">
        <v>3</v>
      </c>
      <c r="B8" s="59" t="s">
        <v>4</v>
      </c>
      <c r="C8" s="59" t="s">
        <v>5</v>
      </c>
      <c r="D8" s="59"/>
      <c r="E8" s="60" t="s">
        <v>6</v>
      </c>
      <c r="F8" s="56" t="s">
        <v>7</v>
      </c>
      <c r="G8" s="56"/>
      <c r="H8" s="56"/>
      <c r="I8" s="57" t="s">
        <v>8</v>
      </c>
      <c r="J8" s="56"/>
      <c r="K8" s="56"/>
      <c r="L8" s="58" t="s">
        <v>9</v>
      </c>
      <c r="M8" s="52" t="s">
        <v>10</v>
      </c>
      <c r="N8" s="49" t="s">
        <v>11</v>
      </c>
    </row>
    <row r="9" spans="1:14" ht="27" customHeight="1">
      <c r="A9" s="59"/>
      <c r="B9" s="59"/>
      <c r="C9" s="59"/>
      <c r="D9" s="59"/>
      <c r="E9" s="60"/>
      <c r="F9" s="52" t="s">
        <v>12</v>
      </c>
      <c r="G9" s="53" t="s">
        <v>13</v>
      </c>
      <c r="H9" s="53"/>
      <c r="I9" s="55" t="s">
        <v>12</v>
      </c>
      <c r="J9" s="53" t="s">
        <v>13</v>
      </c>
      <c r="K9" s="53"/>
      <c r="L9" s="54"/>
      <c r="M9" s="52"/>
      <c r="N9" s="50"/>
    </row>
    <row r="10" spans="1:14" ht="30" customHeight="1">
      <c r="A10" s="59"/>
      <c r="B10" s="59"/>
      <c r="C10" s="59"/>
      <c r="D10" s="59"/>
      <c r="E10" s="60"/>
      <c r="F10" s="52"/>
      <c r="G10" s="54"/>
      <c r="H10" s="54"/>
      <c r="I10" s="55"/>
      <c r="J10" s="54"/>
      <c r="K10" s="54"/>
      <c r="L10" s="54"/>
      <c r="M10" s="52"/>
      <c r="N10" s="50"/>
    </row>
    <row r="11" spans="1:14" ht="76.5" customHeight="1">
      <c r="A11" s="59"/>
      <c r="B11" s="59"/>
      <c r="C11" s="59"/>
      <c r="D11" s="59"/>
      <c r="E11" s="60"/>
      <c r="F11" s="52"/>
      <c r="G11" s="2" t="s">
        <v>14</v>
      </c>
      <c r="H11" s="2" t="s">
        <v>15</v>
      </c>
      <c r="I11" s="55"/>
      <c r="J11" s="3" t="s">
        <v>14</v>
      </c>
      <c r="K11" s="3" t="s">
        <v>15</v>
      </c>
      <c r="L11" s="54"/>
      <c r="M11" s="52"/>
      <c r="N11" s="51"/>
    </row>
    <row r="12" spans="1:14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4">
        <v>12</v>
      </c>
      <c r="M12" s="4">
        <v>13</v>
      </c>
      <c r="N12" s="4">
        <v>14</v>
      </c>
    </row>
    <row r="13" spans="1:14" ht="20.25" customHeight="1">
      <c r="A13" s="6">
        <v>1</v>
      </c>
      <c r="B13" s="6" t="s">
        <v>16</v>
      </c>
      <c r="C13" s="7">
        <v>38607</v>
      </c>
      <c r="D13" s="7" t="s">
        <v>17</v>
      </c>
      <c r="E13" s="8">
        <v>13</v>
      </c>
      <c r="F13" s="9">
        <v>15.5</v>
      </c>
      <c r="G13" s="9"/>
      <c r="H13" s="9">
        <v>15.5</v>
      </c>
      <c r="I13" s="9">
        <v>2</v>
      </c>
      <c r="J13" s="9"/>
      <c r="K13" s="9">
        <v>2</v>
      </c>
      <c r="L13" s="10">
        <v>40</v>
      </c>
      <c r="M13" s="10">
        <f>1897640/1000</f>
        <v>1897.64</v>
      </c>
      <c r="N13" s="36" t="s">
        <v>18</v>
      </c>
    </row>
    <row r="14" spans="1:14" ht="20.25" customHeight="1">
      <c r="A14" s="6">
        <v>2</v>
      </c>
      <c r="B14" s="6" t="s">
        <v>86</v>
      </c>
      <c r="C14" s="7">
        <v>39024</v>
      </c>
      <c r="D14" s="7" t="s">
        <v>87</v>
      </c>
      <c r="E14" s="8">
        <v>3</v>
      </c>
      <c r="F14" s="9">
        <v>36.6</v>
      </c>
      <c r="G14" s="9">
        <v>36.6</v>
      </c>
      <c r="H14" s="9"/>
      <c r="I14" s="9">
        <v>1</v>
      </c>
      <c r="J14" s="9">
        <v>1</v>
      </c>
      <c r="K14" s="9"/>
      <c r="L14" s="10">
        <v>38.2</v>
      </c>
      <c r="M14" s="10">
        <f>1600159.8/1000</f>
        <v>1600.1598000000001</v>
      </c>
      <c r="N14" s="36" t="s">
        <v>18</v>
      </c>
    </row>
    <row r="15" spans="1:14" ht="20.25" customHeight="1">
      <c r="A15" s="6">
        <v>3</v>
      </c>
      <c r="B15" s="4" t="s">
        <v>19</v>
      </c>
      <c r="C15" s="12">
        <v>39141</v>
      </c>
      <c r="D15" s="12" t="s">
        <v>20</v>
      </c>
      <c r="E15" s="5">
        <v>17</v>
      </c>
      <c r="F15" s="5">
        <v>136.7</v>
      </c>
      <c r="G15" s="5"/>
      <c r="H15" s="5">
        <v>136.7</v>
      </c>
      <c r="I15" s="5">
        <v>8</v>
      </c>
      <c r="J15" s="5"/>
      <c r="K15" s="5">
        <v>8</v>
      </c>
      <c r="L15" s="13">
        <v>160.2</v>
      </c>
      <c r="M15" s="11">
        <v>7600.05</v>
      </c>
      <c r="N15" s="36" t="s">
        <v>18</v>
      </c>
    </row>
    <row r="16" spans="1:14" ht="20.25" customHeight="1">
      <c r="A16" s="6">
        <v>4</v>
      </c>
      <c r="B16" s="4" t="s">
        <v>21</v>
      </c>
      <c r="C16" s="12">
        <v>39141</v>
      </c>
      <c r="D16" s="12" t="s">
        <v>22</v>
      </c>
      <c r="E16" s="5">
        <v>5</v>
      </c>
      <c r="F16" s="5">
        <v>53.4</v>
      </c>
      <c r="G16" s="5"/>
      <c r="H16" s="5">
        <v>53.4</v>
      </c>
      <c r="I16" s="5">
        <v>3</v>
      </c>
      <c r="J16" s="5"/>
      <c r="K16" s="5">
        <v>3</v>
      </c>
      <c r="L16" s="13">
        <v>60.4</v>
      </c>
      <c r="M16" s="11">
        <v>2865.44</v>
      </c>
      <c r="N16" s="36" t="s">
        <v>18</v>
      </c>
    </row>
    <row r="17" spans="1:14" ht="20.25" customHeight="1">
      <c r="A17" s="6">
        <v>5</v>
      </c>
      <c r="B17" s="4" t="s">
        <v>23</v>
      </c>
      <c r="C17" s="12">
        <v>39163</v>
      </c>
      <c r="D17" s="12" t="s">
        <v>24</v>
      </c>
      <c r="E17" s="5">
        <v>7</v>
      </c>
      <c r="F17" s="5">
        <v>58.37</v>
      </c>
      <c r="G17" s="5">
        <v>37.8</v>
      </c>
      <c r="H17" s="5">
        <v>20.57</v>
      </c>
      <c r="I17" s="5">
        <v>2</v>
      </c>
      <c r="J17" s="5">
        <v>1</v>
      </c>
      <c r="K17" s="5">
        <v>1</v>
      </c>
      <c r="L17" s="13">
        <v>58.37</v>
      </c>
      <c r="M17" s="11">
        <v>2559.27</v>
      </c>
      <c r="N17" s="36" t="s">
        <v>18</v>
      </c>
    </row>
    <row r="18" spans="1:15" ht="20.25" customHeight="1">
      <c r="A18" s="6">
        <v>6</v>
      </c>
      <c r="B18" s="14" t="s">
        <v>25</v>
      </c>
      <c r="C18" s="15">
        <v>39230</v>
      </c>
      <c r="D18" s="15" t="s">
        <v>26</v>
      </c>
      <c r="E18" s="8">
        <v>37</v>
      </c>
      <c r="F18" s="5">
        <v>217.3</v>
      </c>
      <c r="G18" s="5">
        <v>140</v>
      </c>
      <c r="H18" s="5">
        <v>77.3</v>
      </c>
      <c r="I18" s="5">
        <v>13</v>
      </c>
      <c r="J18" s="5">
        <v>9</v>
      </c>
      <c r="K18" s="5">
        <v>4</v>
      </c>
      <c r="L18" s="13">
        <v>279.2</v>
      </c>
      <c r="M18" s="11">
        <v>13074</v>
      </c>
      <c r="N18" s="36" t="s">
        <v>18</v>
      </c>
      <c r="O18" s="44"/>
    </row>
    <row r="19" spans="1:14" ht="20.25" customHeight="1">
      <c r="A19" s="6">
        <v>7</v>
      </c>
      <c r="B19" s="4" t="s">
        <v>27</v>
      </c>
      <c r="C19" s="12">
        <v>39230</v>
      </c>
      <c r="D19" s="12" t="s">
        <v>28</v>
      </c>
      <c r="E19" s="5">
        <v>2</v>
      </c>
      <c r="F19" s="5">
        <v>15.3</v>
      </c>
      <c r="G19" s="5"/>
      <c r="H19" s="5">
        <v>15.3</v>
      </c>
      <c r="I19" s="5">
        <v>1</v>
      </c>
      <c r="J19" s="5"/>
      <c r="K19" s="5">
        <v>1</v>
      </c>
      <c r="L19" s="13">
        <v>20</v>
      </c>
      <c r="M19" s="11">
        <v>948.82</v>
      </c>
      <c r="N19" s="36" t="s">
        <v>18</v>
      </c>
    </row>
    <row r="20" spans="1:14" ht="20.25" customHeight="1">
      <c r="A20" s="6">
        <v>8</v>
      </c>
      <c r="B20" s="14" t="s">
        <v>29</v>
      </c>
      <c r="C20" s="12">
        <v>39309</v>
      </c>
      <c r="D20" s="12" t="s">
        <v>30</v>
      </c>
      <c r="E20" s="8">
        <v>7</v>
      </c>
      <c r="F20" s="5">
        <v>73.8</v>
      </c>
      <c r="G20" s="5">
        <v>73.8</v>
      </c>
      <c r="H20" s="5"/>
      <c r="I20" s="5">
        <v>3</v>
      </c>
      <c r="J20" s="5">
        <v>3</v>
      </c>
      <c r="K20" s="5"/>
      <c r="L20" s="16">
        <v>76.7</v>
      </c>
      <c r="M20" s="11">
        <v>3435</v>
      </c>
      <c r="N20" s="36" t="s">
        <v>18</v>
      </c>
    </row>
    <row r="21" spans="1:14" ht="20.25" customHeight="1">
      <c r="A21" s="6">
        <v>9</v>
      </c>
      <c r="B21" s="4" t="s">
        <v>31</v>
      </c>
      <c r="C21" s="12">
        <v>39309</v>
      </c>
      <c r="D21" s="12" t="s">
        <v>32</v>
      </c>
      <c r="E21" s="5">
        <v>4</v>
      </c>
      <c r="F21" s="5">
        <v>20.1</v>
      </c>
      <c r="G21" s="5"/>
      <c r="H21" s="5">
        <v>20.1</v>
      </c>
      <c r="I21" s="5">
        <v>1</v>
      </c>
      <c r="J21" s="5"/>
      <c r="K21" s="5">
        <v>1</v>
      </c>
      <c r="L21" s="13">
        <v>20.1</v>
      </c>
      <c r="M21" s="11">
        <v>953.56</v>
      </c>
      <c r="N21" s="36" t="s">
        <v>18</v>
      </c>
    </row>
    <row r="22" spans="1:14" ht="20.25" customHeight="1">
      <c r="A22" s="6">
        <v>10</v>
      </c>
      <c r="B22" s="4" t="s">
        <v>33</v>
      </c>
      <c r="C22" s="12">
        <v>39309</v>
      </c>
      <c r="D22" s="12" t="s">
        <v>34</v>
      </c>
      <c r="E22" s="5">
        <v>7</v>
      </c>
      <c r="F22" s="5">
        <v>47.4</v>
      </c>
      <c r="G22" s="5"/>
      <c r="H22" s="5">
        <v>47.4</v>
      </c>
      <c r="I22" s="5">
        <v>3</v>
      </c>
      <c r="J22" s="5"/>
      <c r="K22" s="5">
        <v>3</v>
      </c>
      <c r="L22" s="13">
        <v>60</v>
      </c>
      <c r="M22" s="11">
        <v>2846.46</v>
      </c>
      <c r="N22" s="36" t="s">
        <v>18</v>
      </c>
    </row>
    <row r="23" spans="1:14" ht="20.25" customHeight="1">
      <c r="A23" s="6">
        <v>11</v>
      </c>
      <c r="B23" s="4" t="s">
        <v>35</v>
      </c>
      <c r="C23" s="12">
        <v>39309</v>
      </c>
      <c r="D23" s="12" t="s">
        <v>36</v>
      </c>
      <c r="E23" s="5">
        <v>12</v>
      </c>
      <c r="F23" s="5">
        <v>85.1</v>
      </c>
      <c r="G23" s="5"/>
      <c r="H23" s="5">
        <v>85.1</v>
      </c>
      <c r="I23" s="5">
        <v>5</v>
      </c>
      <c r="J23" s="5"/>
      <c r="K23" s="5">
        <v>5</v>
      </c>
      <c r="L23" s="13">
        <v>100</v>
      </c>
      <c r="M23" s="11">
        <v>4744.1</v>
      </c>
      <c r="N23" s="36" t="s">
        <v>18</v>
      </c>
    </row>
    <row r="24" spans="1:14" ht="20.25" customHeight="1">
      <c r="A24" s="6">
        <v>12</v>
      </c>
      <c r="B24" s="4" t="s">
        <v>37</v>
      </c>
      <c r="C24" s="12">
        <v>39309</v>
      </c>
      <c r="D24" s="12" t="s">
        <v>38</v>
      </c>
      <c r="E24" s="5">
        <v>1</v>
      </c>
      <c r="F24" s="5">
        <v>15.7</v>
      </c>
      <c r="G24" s="5"/>
      <c r="H24" s="5">
        <v>15.7</v>
      </c>
      <c r="I24" s="5">
        <v>1</v>
      </c>
      <c r="J24" s="5"/>
      <c r="K24" s="5">
        <v>1</v>
      </c>
      <c r="L24" s="13">
        <v>20</v>
      </c>
      <c r="M24" s="11">
        <v>948.82</v>
      </c>
      <c r="N24" s="36" t="s">
        <v>18</v>
      </c>
    </row>
    <row r="25" spans="1:14" ht="20.25" customHeight="1">
      <c r="A25" s="6">
        <v>13</v>
      </c>
      <c r="B25" s="17" t="s">
        <v>39</v>
      </c>
      <c r="C25" s="18">
        <v>39345</v>
      </c>
      <c r="D25" s="18" t="s">
        <v>40</v>
      </c>
      <c r="E25" s="8">
        <v>19</v>
      </c>
      <c r="F25" s="19">
        <v>222.1</v>
      </c>
      <c r="G25" s="20">
        <v>49.3</v>
      </c>
      <c r="H25" s="20">
        <v>172.8</v>
      </c>
      <c r="I25" s="19">
        <v>6</v>
      </c>
      <c r="J25" s="19">
        <v>2</v>
      </c>
      <c r="K25" s="19">
        <v>4</v>
      </c>
      <c r="L25" s="21">
        <v>225.7</v>
      </c>
      <c r="M25" s="11">
        <v>8598.68</v>
      </c>
      <c r="N25" s="36" t="s">
        <v>18</v>
      </c>
    </row>
    <row r="26" spans="1:14" ht="20.25" customHeight="1">
      <c r="A26" s="6">
        <v>14</v>
      </c>
      <c r="B26" s="4" t="s">
        <v>41</v>
      </c>
      <c r="C26" s="12">
        <v>39345</v>
      </c>
      <c r="D26" s="12" t="s">
        <v>42</v>
      </c>
      <c r="E26" s="5">
        <v>8</v>
      </c>
      <c r="F26" s="5">
        <v>74.92</v>
      </c>
      <c r="G26" s="5">
        <v>74.92</v>
      </c>
      <c r="H26" s="5"/>
      <c r="I26" s="5">
        <v>2</v>
      </c>
      <c r="J26" s="5">
        <v>2</v>
      </c>
      <c r="K26" s="5"/>
      <c r="L26" s="13">
        <v>74.92</v>
      </c>
      <c r="M26" s="11">
        <v>3138.32</v>
      </c>
      <c r="N26" s="36" t="s">
        <v>18</v>
      </c>
    </row>
    <row r="27" spans="1:14" ht="20.25" customHeight="1">
      <c r="A27" s="6">
        <v>15</v>
      </c>
      <c r="B27" s="14" t="s">
        <v>43</v>
      </c>
      <c r="C27" s="12">
        <v>40045</v>
      </c>
      <c r="D27" s="12" t="s">
        <v>44</v>
      </c>
      <c r="E27" s="22">
        <v>47</v>
      </c>
      <c r="F27" s="5">
        <f>G27+H27</f>
        <v>396.7</v>
      </c>
      <c r="G27" s="4">
        <v>211.7</v>
      </c>
      <c r="H27" s="4">
        <v>185</v>
      </c>
      <c r="I27" s="22">
        <f>17</f>
        <v>17</v>
      </c>
      <c r="J27" s="22">
        <v>8</v>
      </c>
      <c r="K27" s="22">
        <v>9</v>
      </c>
      <c r="L27" s="13">
        <v>418.7</v>
      </c>
      <c r="M27" s="11">
        <v>18871.43</v>
      </c>
      <c r="N27" s="36" t="s">
        <v>18</v>
      </c>
    </row>
    <row r="28" spans="1:14" ht="16.5" customHeight="1">
      <c r="A28" s="23"/>
      <c r="B28" s="23" t="s">
        <v>45</v>
      </c>
      <c r="C28" s="24"/>
      <c r="D28" s="24"/>
      <c r="E28" s="25">
        <f>SUM(E13:E27)</f>
        <v>189</v>
      </c>
      <c r="F28" s="26">
        <f aca="true" t="shared" si="0" ref="F28:M28">SUM(F13:F27)</f>
        <v>1468.99</v>
      </c>
      <c r="G28" s="26">
        <f t="shared" si="0"/>
        <v>624.12</v>
      </c>
      <c r="H28" s="26">
        <f t="shared" si="0"/>
        <v>844.87</v>
      </c>
      <c r="I28" s="45">
        <f t="shared" si="0"/>
        <v>68</v>
      </c>
      <c r="J28" s="45">
        <f t="shared" si="0"/>
        <v>26</v>
      </c>
      <c r="K28" s="45">
        <f t="shared" si="0"/>
        <v>42</v>
      </c>
      <c r="L28" s="26">
        <f t="shared" si="0"/>
        <v>1652.49</v>
      </c>
      <c r="M28" s="26">
        <f t="shared" si="0"/>
        <v>74081.74979999999</v>
      </c>
      <c r="N28" s="27">
        <f>3993120.07/1000</f>
        <v>3993.12007</v>
      </c>
    </row>
    <row r="29" spans="1:14" ht="12.75">
      <c r="A29" s="28"/>
      <c r="B29" s="28"/>
      <c r="C29" s="28"/>
      <c r="D29" s="28"/>
      <c r="E29" s="29"/>
      <c r="F29" s="30"/>
      <c r="G29" s="29"/>
      <c r="H29" s="28"/>
      <c r="I29" s="46"/>
      <c r="J29" s="46"/>
      <c r="K29" s="46"/>
      <c r="L29" s="46"/>
      <c r="M29" s="47">
        <v>78074.8</v>
      </c>
      <c r="N29" s="48"/>
    </row>
    <row r="30" ht="15.75">
      <c r="D30" s="1"/>
    </row>
    <row r="31" ht="15.75">
      <c r="D31" s="1"/>
    </row>
  </sheetData>
  <mergeCells count="22">
    <mergeCell ref="H2:N2"/>
    <mergeCell ref="H3:N3"/>
    <mergeCell ref="L1:N1"/>
    <mergeCell ref="A7:N7"/>
    <mergeCell ref="A4:N4"/>
    <mergeCell ref="A5:N5"/>
    <mergeCell ref="A6:N6"/>
    <mergeCell ref="M8:M11"/>
    <mergeCell ref="A8:A11"/>
    <mergeCell ref="B8:B11"/>
    <mergeCell ref="C8:D11"/>
    <mergeCell ref="E8:E11"/>
    <mergeCell ref="I29:L29"/>
    <mergeCell ref="M29:N29"/>
    <mergeCell ref="N8:N11"/>
    <mergeCell ref="F9:F11"/>
    <mergeCell ref="G9:H10"/>
    <mergeCell ref="I9:I11"/>
    <mergeCell ref="J9:K10"/>
    <mergeCell ref="F8:H8"/>
    <mergeCell ref="I8:K8"/>
    <mergeCell ref="L8:L11"/>
  </mergeCells>
  <printOptions/>
  <pageMargins left="0.4" right="0.28" top="0.55" bottom="0.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workbookViewId="0" topLeftCell="A1">
      <selection activeCell="C3" sqref="C3:E3"/>
    </sheetView>
  </sheetViews>
  <sheetFormatPr defaultColWidth="9.140625" defaultRowHeight="12.75"/>
  <cols>
    <col min="1" max="1" width="6.28125" style="0" customWidth="1"/>
    <col min="2" max="2" width="33.421875" style="0" customWidth="1"/>
    <col min="3" max="3" width="15.7109375" style="0" customWidth="1"/>
    <col min="4" max="4" width="12.57421875" style="0" customWidth="1"/>
    <col min="5" max="5" width="14.140625" style="0" customWidth="1"/>
  </cols>
  <sheetData>
    <row r="1" spans="3:5" ht="12.75">
      <c r="C1" s="61" t="s">
        <v>85</v>
      </c>
      <c r="D1" s="61"/>
      <c r="E1" s="64"/>
    </row>
    <row r="2" spans="3:5" ht="12.75">
      <c r="C2" s="61" t="s">
        <v>82</v>
      </c>
      <c r="D2" s="61"/>
      <c r="E2" s="61"/>
    </row>
    <row r="3" spans="3:5" ht="15.75" customHeight="1">
      <c r="C3" s="61" t="s">
        <v>88</v>
      </c>
      <c r="D3" s="61"/>
      <c r="E3" s="61"/>
    </row>
    <row r="4" spans="3:5" ht="15.75" customHeight="1">
      <c r="C4" s="41"/>
      <c r="D4" s="41"/>
      <c r="E4" s="41"/>
    </row>
    <row r="5" spans="1:5" ht="13.5">
      <c r="A5" s="72" t="s">
        <v>46</v>
      </c>
      <c r="B5" s="62"/>
      <c r="C5" s="62"/>
      <c r="D5" s="62"/>
      <c r="E5" s="62"/>
    </row>
    <row r="6" spans="1:11" ht="13.5">
      <c r="A6" s="72" t="s">
        <v>2</v>
      </c>
      <c r="B6" s="62"/>
      <c r="C6" s="62"/>
      <c r="D6" s="62"/>
      <c r="E6" s="62"/>
      <c r="H6" s="28"/>
      <c r="I6" s="28"/>
      <c r="K6" s="41"/>
    </row>
    <row r="7" spans="1:14" ht="12.75">
      <c r="A7" s="65"/>
      <c r="B7" s="65"/>
      <c r="C7" s="65"/>
      <c r="D7" s="65"/>
      <c r="E7" s="65"/>
      <c r="H7" s="61"/>
      <c r="I7" s="62"/>
      <c r="J7" s="62"/>
      <c r="K7" s="62"/>
      <c r="L7" s="62"/>
      <c r="M7" s="62"/>
      <c r="N7" s="62"/>
    </row>
    <row r="8" spans="1:14" ht="37.5" customHeight="1">
      <c r="A8" s="73" t="s">
        <v>3</v>
      </c>
      <c r="B8" s="73" t="s">
        <v>47</v>
      </c>
      <c r="C8" s="73" t="s">
        <v>48</v>
      </c>
      <c r="D8" s="73"/>
      <c r="E8" s="75" t="s">
        <v>11</v>
      </c>
      <c r="H8" s="61"/>
      <c r="I8" s="63"/>
      <c r="J8" s="63"/>
      <c r="K8" s="63"/>
      <c r="L8" s="63"/>
      <c r="M8" s="63"/>
      <c r="N8" s="63"/>
    </row>
    <row r="9" spans="1:5" ht="48.75" customHeight="1">
      <c r="A9" s="74"/>
      <c r="B9" s="74"/>
      <c r="C9" s="31" t="s">
        <v>49</v>
      </c>
      <c r="D9" s="31" t="s">
        <v>50</v>
      </c>
      <c r="E9" s="74"/>
    </row>
    <row r="10" spans="1:5" ht="16.5" customHeight="1">
      <c r="A10" s="32">
        <v>1</v>
      </c>
      <c r="B10" s="32">
        <v>2</v>
      </c>
      <c r="C10" s="32">
        <v>3</v>
      </c>
      <c r="D10" s="32">
        <v>4</v>
      </c>
      <c r="E10" s="33">
        <v>5</v>
      </c>
    </row>
    <row r="11" spans="1:11" ht="33.75" customHeight="1">
      <c r="A11" s="32">
        <v>1</v>
      </c>
      <c r="B11" s="32" t="s">
        <v>51</v>
      </c>
      <c r="C11" s="34" t="s">
        <v>52</v>
      </c>
      <c r="D11" s="35" t="s">
        <v>53</v>
      </c>
      <c r="E11" s="36" t="s">
        <v>18</v>
      </c>
      <c r="F11" s="62"/>
      <c r="G11" s="62"/>
      <c r="H11" s="62"/>
      <c r="I11" s="62"/>
      <c r="J11" s="62"/>
      <c r="K11" s="62"/>
    </row>
    <row r="12" spans="1:11" ht="33.75" customHeight="1">
      <c r="A12" s="37">
        <v>2</v>
      </c>
      <c r="B12" s="37" t="s">
        <v>54</v>
      </c>
      <c r="C12" s="37" t="s">
        <v>55</v>
      </c>
      <c r="D12" s="37" t="s">
        <v>56</v>
      </c>
      <c r="E12" s="38" t="s">
        <v>18</v>
      </c>
      <c r="F12" s="62"/>
      <c r="G12" s="62"/>
      <c r="H12" s="62"/>
      <c r="I12" s="62"/>
      <c r="J12" s="62"/>
      <c r="K12" s="62"/>
    </row>
    <row r="13" spans="1:5" ht="33.75" customHeight="1">
      <c r="A13" s="37">
        <v>3</v>
      </c>
      <c r="B13" s="37" t="s">
        <v>57</v>
      </c>
      <c r="C13" s="39" t="s">
        <v>58</v>
      </c>
      <c r="D13" s="32" t="s">
        <v>59</v>
      </c>
      <c r="E13" s="38" t="s">
        <v>18</v>
      </c>
    </row>
    <row r="14" spans="1:5" ht="33.75" customHeight="1">
      <c r="A14" s="32">
        <v>4</v>
      </c>
      <c r="B14" s="37" t="s">
        <v>60</v>
      </c>
      <c r="C14" s="39" t="s">
        <v>61</v>
      </c>
      <c r="D14" s="32" t="s">
        <v>62</v>
      </c>
      <c r="E14" s="38" t="s">
        <v>18</v>
      </c>
    </row>
    <row r="15" spans="1:5" ht="33.75" customHeight="1">
      <c r="A15" s="37">
        <v>5</v>
      </c>
      <c r="B15" s="37" t="s">
        <v>63</v>
      </c>
      <c r="C15" s="39" t="s">
        <v>64</v>
      </c>
      <c r="D15" s="32" t="s">
        <v>65</v>
      </c>
      <c r="E15" s="38" t="s">
        <v>18</v>
      </c>
    </row>
    <row r="16" spans="1:5" ht="33.75" customHeight="1">
      <c r="A16" s="37">
        <v>6</v>
      </c>
      <c r="B16" s="40" t="s">
        <v>84</v>
      </c>
      <c r="C16" s="39" t="s">
        <v>78</v>
      </c>
      <c r="D16" s="32" t="s">
        <v>74</v>
      </c>
      <c r="E16" s="38" t="s">
        <v>18</v>
      </c>
    </row>
    <row r="17" spans="1:5" ht="33.75" customHeight="1">
      <c r="A17" s="32">
        <v>7</v>
      </c>
      <c r="B17" s="40" t="s">
        <v>79</v>
      </c>
      <c r="C17" s="39" t="s">
        <v>80</v>
      </c>
      <c r="D17" s="32" t="s">
        <v>81</v>
      </c>
      <c r="E17" s="38" t="s">
        <v>18</v>
      </c>
    </row>
    <row r="18" spans="1:5" ht="33.75" customHeight="1">
      <c r="A18" s="37">
        <v>8</v>
      </c>
      <c r="B18" s="37" t="s">
        <v>66</v>
      </c>
      <c r="C18" s="34" t="s">
        <v>67</v>
      </c>
      <c r="D18" s="35" t="s">
        <v>68</v>
      </c>
      <c r="E18" s="38" t="s">
        <v>18</v>
      </c>
    </row>
    <row r="19" spans="1:5" ht="33.75" customHeight="1">
      <c r="A19" s="37">
        <v>9</v>
      </c>
      <c r="B19" s="40" t="s">
        <v>69</v>
      </c>
      <c r="C19" s="39" t="s">
        <v>70</v>
      </c>
      <c r="D19" s="32" t="s">
        <v>71</v>
      </c>
      <c r="E19" s="38" t="s">
        <v>18</v>
      </c>
    </row>
    <row r="20" spans="1:5" ht="33.75" customHeight="1">
      <c r="A20" s="32">
        <v>10</v>
      </c>
      <c r="B20" s="37" t="s">
        <v>72</v>
      </c>
      <c r="C20" s="39" t="s">
        <v>73</v>
      </c>
      <c r="D20" s="32" t="s">
        <v>74</v>
      </c>
      <c r="E20" s="38" t="s">
        <v>18</v>
      </c>
    </row>
    <row r="21" spans="1:5" ht="30" customHeight="1">
      <c r="A21" s="37">
        <v>11</v>
      </c>
      <c r="B21" s="37" t="s">
        <v>75</v>
      </c>
      <c r="C21" s="39" t="s">
        <v>76</v>
      </c>
      <c r="D21" s="32" t="s">
        <v>77</v>
      </c>
      <c r="E21" s="38" t="s">
        <v>18</v>
      </c>
    </row>
    <row r="22" spans="1:5" ht="15.75">
      <c r="A22" s="71" t="s">
        <v>45</v>
      </c>
      <c r="B22" s="71"/>
      <c r="C22" s="71"/>
      <c r="D22" s="71"/>
      <c r="E22" s="43">
        <v>3993.1</v>
      </c>
    </row>
  </sheetData>
  <mergeCells count="14">
    <mergeCell ref="C1:E1"/>
    <mergeCell ref="H7:N7"/>
    <mergeCell ref="H8:N8"/>
    <mergeCell ref="C2:E2"/>
    <mergeCell ref="C3:E3"/>
    <mergeCell ref="A22:D22"/>
    <mergeCell ref="A7:E7"/>
    <mergeCell ref="F11:K12"/>
    <mergeCell ref="A5:E5"/>
    <mergeCell ref="A6:E6"/>
    <mergeCell ref="A8:A9"/>
    <mergeCell ref="B8:B9"/>
    <mergeCell ref="C8:D8"/>
    <mergeCell ref="E8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2011-01-14T04:06:45Z</cp:lastPrinted>
  <dcterms:created xsi:type="dcterms:W3CDTF">1996-10-08T23:32:33Z</dcterms:created>
  <dcterms:modified xsi:type="dcterms:W3CDTF">2011-01-18T08:14:11Z</dcterms:modified>
  <cp:category/>
  <cp:version/>
  <cp:contentType/>
  <cp:contentStatus/>
</cp:coreProperties>
</file>