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2" sheetId="1" r:id="rId1"/>
  </sheets>
  <definedNames>
    <definedName name="_xlnm.Print_Area" localSheetId="0">'2012'!$A$1:$M$45</definedName>
  </definedNames>
  <calcPr fullCalcOnLoad="1"/>
</workbook>
</file>

<file path=xl/sharedStrings.xml><?xml version="1.0" encoding="utf-8"?>
<sst xmlns="http://schemas.openxmlformats.org/spreadsheetml/2006/main" count="88" uniqueCount="78">
  <si>
    <t>№ п/п</t>
  </si>
  <si>
    <t>Адрес многоквартирного дома, признаного аварийным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</si>
  <si>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</si>
  <si>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</si>
  <si>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</si>
  <si>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</si>
  <si>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ИТОГО:</t>
  </si>
  <si>
    <t xml:space="preserve">ПЕРЕЧЕНЬ  </t>
  </si>
  <si>
    <t xml:space="preserve">Число жителей, зарегистрированных в аварийном многоквартирном доме </t>
  </si>
  <si>
    <t>в том числе жилых помещений</t>
  </si>
  <si>
    <t>за счет средств бюджета муниципального образования "Город Томск"</t>
  </si>
  <si>
    <t>Площадь занимаемых жилых помещений, кв.м.</t>
  </si>
  <si>
    <t>решение суда</t>
  </si>
  <si>
    <t>многоквартирных домов, подлежащих расселению в 2012 году</t>
  </si>
  <si>
    <t>Документ, подтверждающий признание многоквартирного дома аварийным, (решение комиссии)</t>
  </si>
  <si>
    <t>Площадь предоставлемых жилых помещений, кв.м.</t>
  </si>
  <si>
    <t>Сумма (гр.12*43 тыс.руб.)</t>
  </si>
  <si>
    <t>всего</t>
  </si>
  <si>
    <t>Кононова пер., 4</t>
  </si>
  <si>
    <t xml:space="preserve">№133 </t>
  </si>
  <si>
    <t>Карпова ул., 3</t>
  </si>
  <si>
    <t>№134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</si>
  <si>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</si>
  <si>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</si>
  <si>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</si>
  <si>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</si>
  <si>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</si>
  <si>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</si>
  <si>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</si>
  <si>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</si>
  <si>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</si>
  <si>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</si>
  <si>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</si>
  <si>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Советская ул., 89а</t>
  </si>
  <si>
    <t>№147</t>
  </si>
  <si>
    <t>Оренбургская ул., 8</t>
  </si>
  <si>
    <t>№153</t>
  </si>
  <si>
    <t>Батенькова пер., 11</t>
  </si>
  <si>
    <t>№154</t>
  </si>
  <si>
    <t>ул. Энергетиков, д. 2</t>
  </si>
  <si>
    <t>№157</t>
  </si>
  <si>
    <t>А.Невского ул., 24</t>
  </si>
  <si>
    <t xml:space="preserve">№158 </t>
  </si>
  <si>
    <t>Пушкина ул., 24</t>
  </si>
  <si>
    <t xml:space="preserve">№165 </t>
  </si>
  <si>
    <t>ул.Гоголя,50</t>
  </si>
  <si>
    <t>№ 177</t>
  </si>
  <si>
    <t>Свердлова ул., 4</t>
  </si>
  <si>
    <t xml:space="preserve">№187 </t>
  </si>
  <si>
    <t>Техническая ул., 13</t>
  </si>
  <si>
    <t>Техническая ул., 11</t>
  </si>
  <si>
    <t>пр. Кирова, д. 9</t>
  </si>
  <si>
    <t>пр. Кирова, д. 9а</t>
  </si>
  <si>
    <t xml:space="preserve">№249 </t>
  </si>
  <si>
    <t xml:space="preserve"> 04.09.2009</t>
  </si>
  <si>
    <t>№ 254</t>
  </si>
  <si>
    <t>№128</t>
  </si>
  <si>
    <t xml:space="preserve">Приложение 4 </t>
  </si>
  <si>
    <t>к постановлению администрации Города Томска</t>
  </si>
  <si>
    <t>ул. Красноармейская, 64</t>
  </si>
  <si>
    <t>ул.Герцена,16</t>
  </si>
  <si>
    <t>ул. Савиных, 4а</t>
  </si>
  <si>
    <t>ул. Савиных, 4б</t>
  </si>
  <si>
    <t>ул.Советская, 29/1</t>
  </si>
  <si>
    <t>ул.Пушкина,5</t>
  </si>
  <si>
    <t>ул. Пришвина, 25</t>
  </si>
  <si>
    <t>ул. Дзержинского, 47</t>
  </si>
  <si>
    <t>ул. Кустарный, 4</t>
  </si>
  <si>
    <t>Ив.Черных ул., 73 а</t>
  </si>
  <si>
    <t>№178</t>
  </si>
  <si>
    <t>№188</t>
  </si>
  <si>
    <t>№189</t>
  </si>
  <si>
    <t>№236</t>
  </si>
  <si>
    <t>№250</t>
  </si>
  <si>
    <t>№279</t>
  </si>
  <si>
    <t>Беленца, ул. 21</t>
  </si>
  <si>
    <t>Ангарская, ул. 68</t>
  </si>
  <si>
    <t>№ 889 от 01.09.2010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</si>
</sst>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  <numFmt numFmtId="196" formatCode="#,##0_р_."/>
    <numFmt numFmtId="197" formatCode="#,##0.00_р_."/>
    <numFmt numFmtId="198" formatCode="#,##0.0_р_.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14" fontId="12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14" fontId="12" fillId="0" borderId="1" xfId="19" applyNumberFormat="1" applyFont="1" applyFill="1" applyBorder="1" applyAlignment="1">
      <alignment horizontal="center" vertical="center" wrapText="1"/>
      <protection/>
    </xf>
    <xf numFmtId="14" fontId="1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3" fillId="0" borderId="0" xfId="18" applyFont="1" applyFill="1" applyAlignment="1">
      <alignment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wrapText="1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10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71" fontId="5" fillId="0" borderId="1" xfId="22" applyFont="1" applyFill="1" applyBorder="1" applyAlignment="1">
      <alignment horizontal="center" vertical="center" textRotation="90" wrapText="1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1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  <protection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18" applyNumberFormat="1" applyFont="1" applyFill="1" applyBorder="1" applyAlignment="1">
      <alignment horizontal="center" vertical="center" wrapText="1"/>
      <protection/>
    </xf>
    <xf numFmtId="0" fontId="7" fillId="2" borderId="1" xfId="18" applyNumberFormat="1" applyFont="1" applyFill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7" fillId="2" borderId="2" xfId="18" applyNumberFormat="1" applyFont="1" applyFill="1" applyBorder="1" applyAlignment="1">
      <alignment horizontal="center" vertical="center" wrapText="1"/>
      <protection/>
    </xf>
    <xf numFmtId="14" fontId="12" fillId="2" borderId="2" xfId="19" applyNumberFormat="1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 wrapText="1"/>
    </xf>
    <xf numFmtId="1" fontId="7" fillId="2" borderId="1" xfId="18" applyNumberFormat="1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2" borderId="1" xfId="18" applyNumberFormat="1" applyFont="1" applyFill="1" applyBorder="1" applyAlignment="1">
      <alignment horizontal="center" vertical="center" wrapText="1"/>
      <protection/>
    </xf>
    <xf numFmtId="2" fontId="10" fillId="2" borderId="1" xfId="18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25">
      <selection activeCell="N41" sqref="N41"/>
    </sheetView>
  </sheetViews>
  <sheetFormatPr defaultColWidth="9.140625" defaultRowHeight="12.75"/>
  <cols>
    <col min="1" max="1" width="3.57421875" style="0" customWidth="1"/>
    <col min="2" max="2" width="21.28125" style="0" customWidth="1"/>
    <col min="3" max="3" width="6.28125" style="0" customWidth="1"/>
    <col min="4" max="4" width="5.00390625" style="0" customWidth="1"/>
    <col min="5" max="5" width="3.8515625" style="0" customWidth="1"/>
    <col min="6" max="6" width="7.140625" style="0" customWidth="1"/>
    <col min="7" max="7" width="7.57421875" style="0" customWidth="1"/>
    <col min="8" max="8" width="7.00390625" style="0" customWidth="1"/>
    <col min="9" max="9" width="4.8515625" style="0" customWidth="1"/>
    <col min="10" max="11" width="4.7109375" style="0" customWidth="1"/>
    <col min="12" max="12" width="8.28125" style="0" customWidth="1"/>
    <col min="13" max="13" width="12.28125" style="0" customWidth="1"/>
    <col min="14" max="14" width="16.28125" style="0" customWidth="1"/>
    <col min="15" max="15" width="10.57421875" style="0" bestFit="1" customWidth="1"/>
  </cols>
  <sheetData>
    <row r="1" spans="1:13" ht="15.75" customHeight="1">
      <c r="A1" s="19"/>
      <c r="B1" s="19"/>
      <c r="C1" s="19"/>
      <c r="D1" s="19"/>
      <c r="E1" s="19"/>
      <c r="F1" s="19"/>
      <c r="G1" s="39" t="s">
        <v>57</v>
      </c>
      <c r="H1" s="40"/>
      <c r="I1" s="40"/>
      <c r="J1" s="40"/>
      <c r="K1" s="40"/>
      <c r="L1" s="40"/>
      <c r="M1" s="40"/>
    </row>
    <row r="2" spans="1:13" ht="15.75">
      <c r="A2" s="19"/>
      <c r="B2" s="19"/>
      <c r="C2" s="19"/>
      <c r="D2" s="19"/>
      <c r="E2" s="19"/>
      <c r="F2" s="19"/>
      <c r="G2" s="46" t="s">
        <v>58</v>
      </c>
      <c r="H2" s="47"/>
      <c r="I2" s="47"/>
      <c r="J2" s="47"/>
      <c r="K2" s="47"/>
      <c r="L2" s="47"/>
      <c r="M2" s="47"/>
    </row>
    <row r="3" spans="7:13" ht="13.5">
      <c r="G3" s="46" t="s">
        <v>77</v>
      </c>
      <c r="H3" s="48"/>
      <c r="I3" s="48"/>
      <c r="J3" s="48"/>
      <c r="K3" s="48"/>
      <c r="L3" s="48"/>
      <c r="M3" s="48"/>
    </row>
    <row r="4" spans="1:13" ht="15.75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5.7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.75">
      <c r="A6" s="33" t="s">
        <v>10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</row>
    <row r="7" spans="1:13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</row>
    <row r="8" spans="1:13" ht="22.5" customHeight="1">
      <c r="A8" s="35" t="s">
        <v>0</v>
      </c>
      <c r="B8" s="35" t="s">
        <v>1</v>
      </c>
      <c r="C8" s="35" t="s">
        <v>14</v>
      </c>
      <c r="D8" s="35"/>
      <c r="E8" s="36" t="s">
        <v>8</v>
      </c>
      <c r="F8" s="37" t="s">
        <v>11</v>
      </c>
      <c r="G8" s="37"/>
      <c r="H8" s="37"/>
      <c r="I8" s="38" t="s">
        <v>2</v>
      </c>
      <c r="J8" s="38"/>
      <c r="K8" s="38"/>
      <c r="L8" s="41" t="s">
        <v>15</v>
      </c>
      <c r="M8" s="43" t="s">
        <v>16</v>
      </c>
    </row>
    <row r="9" spans="1:13" ht="30.75" customHeight="1">
      <c r="A9" s="35"/>
      <c r="B9" s="35"/>
      <c r="C9" s="35"/>
      <c r="D9" s="35"/>
      <c r="E9" s="36"/>
      <c r="F9" s="35" t="s">
        <v>17</v>
      </c>
      <c r="G9" s="37" t="s">
        <v>9</v>
      </c>
      <c r="H9" s="37"/>
      <c r="I9" s="49" t="s">
        <v>3</v>
      </c>
      <c r="J9" s="38" t="s">
        <v>9</v>
      </c>
      <c r="K9" s="38"/>
      <c r="L9" s="42"/>
      <c r="M9" s="43"/>
    </row>
    <row r="10" spans="1:13" ht="33" customHeight="1">
      <c r="A10" s="35"/>
      <c r="B10" s="35"/>
      <c r="C10" s="35"/>
      <c r="D10" s="35"/>
      <c r="E10" s="36"/>
      <c r="F10" s="35"/>
      <c r="G10" s="37"/>
      <c r="H10" s="37"/>
      <c r="I10" s="49"/>
      <c r="J10" s="38"/>
      <c r="K10" s="38"/>
      <c r="L10" s="42"/>
      <c r="M10" s="43"/>
    </row>
    <row r="11" spans="1:13" ht="88.5" customHeight="1">
      <c r="A11" s="35"/>
      <c r="B11" s="35"/>
      <c r="C11" s="35"/>
      <c r="D11" s="35"/>
      <c r="E11" s="36"/>
      <c r="F11" s="35"/>
      <c r="G11" s="2" t="s">
        <v>4</v>
      </c>
      <c r="H11" s="2" t="s">
        <v>5</v>
      </c>
      <c r="I11" s="49"/>
      <c r="J11" s="1" t="s">
        <v>4</v>
      </c>
      <c r="K11" s="1" t="s">
        <v>5</v>
      </c>
      <c r="L11" s="42"/>
      <c r="M11" s="43"/>
    </row>
    <row r="12" spans="1:13" ht="12.75">
      <c r="A12" s="16">
        <v>1</v>
      </c>
      <c r="B12" s="16">
        <v>2</v>
      </c>
      <c r="C12" s="16">
        <v>3</v>
      </c>
      <c r="D12" s="16">
        <v>4</v>
      </c>
      <c r="E12" s="15">
        <v>5</v>
      </c>
      <c r="F12" s="16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16">
        <v>12</v>
      </c>
      <c r="M12" s="16">
        <v>13</v>
      </c>
    </row>
    <row r="13" spans="1:13" ht="19.5" customHeight="1">
      <c r="A13" s="10">
        <v>1</v>
      </c>
      <c r="B13" s="25" t="s">
        <v>51</v>
      </c>
      <c r="C13" s="13">
        <v>39421</v>
      </c>
      <c r="D13" s="20" t="s">
        <v>56</v>
      </c>
      <c r="E13" s="3">
        <v>13</v>
      </c>
      <c r="F13" s="27">
        <v>76.3</v>
      </c>
      <c r="G13" s="27">
        <v>76.3</v>
      </c>
      <c r="H13" s="23"/>
      <c r="I13" s="4">
        <f>J13+K13</f>
        <v>3</v>
      </c>
      <c r="J13" s="4">
        <v>3</v>
      </c>
      <c r="K13" s="4"/>
      <c r="L13" s="23">
        <v>109</v>
      </c>
      <c r="M13" s="23">
        <v>4407980</v>
      </c>
    </row>
    <row r="14" spans="1:13" ht="19.5" customHeight="1">
      <c r="A14" s="10">
        <v>2</v>
      </c>
      <c r="B14" s="25" t="s">
        <v>52</v>
      </c>
      <c r="C14" s="13">
        <v>39421</v>
      </c>
      <c r="D14" s="20" t="s">
        <v>56</v>
      </c>
      <c r="E14" s="3">
        <v>33</v>
      </c>
      <c r="F14" s="27">
        <v>417.55</v>
      </c>
      <c r="G14" s="27">
        <f>F14-H14</f>
        <v>296.45000000000005</v>
      </c>
      <c r="H14" s="23">
        <v>121.1</v>
      </c>
      <c r="I14" s="4">
        <f>J14+K14</f>
        <v>11</v>
      </c>
      <c r="J14" s="4">
        <v>8</v>
      </c>
      <c r="K14" s="4">
        <v>3</v>
      </c>
      <c r="L14" s="23">
        <v>449.8</v>
      </c>
      <c r="M14" s="23">
        <v>17394539.2</v>
      </c>
    </row>
    <row r="15" spans="1:13" ht="23.25" customHeight="1">
      <c r="A15" s="10">
        <v>3</v>
      </c>
      <c r="B15" s="3" t="s">
        <v>18</v>
      </c>
      <c r="C15" s="9">
        <v>39442</v>
      </c>
      <c r="D15" s="9" t="s">
        <v>19</v>
      </c>
      <c r="E15" s="5">
        <v>15</v>
      </c>
      <c r="F15" s="23">
        <f>G15+H15</f>
        <v>326.9</v>
      </c>
      <c r="G15" s="23">
        <v>214.9</v>
      </c>
      <c r="H15" s="23">
        <v>112</v>
      </c>
      <c r="I15" s="4">
        <f>J15+K15</f>
        <v>8</v>
      </c>
      <c r="J15" s="4">
        <v>5</v>
      </c>
      <c r="K15" s="4">
        <v>3</v>
      </c>
      <c r="L15" s="23">
        <v>385.8</v>
      </c>
      <c r="M15" s="30">
        <v>13998212.1</v>
      </c>
    </row>
    <row r="16" spans="1:13" ht="23.25" customHeight="1">
      <c r="A16" s="10">
        <v>4</v>
      </c>
      <c r="B16" s="8" t="s">
        <v>20</v>
      </c>
      <c r="C16" s="13">
        <v>39442</v>
      </c>
      <c r="D16" s="20" t="s">
        <v>21</v>
      </c>
      <c r="E16" s="6">
        <v>41</v>
      </c>
      <c r="F16" s="27">
        <v>446.4</v>
      </c>
      <c r="G16" s="27">
        <v>183.1</v>
      </c>
      <c r="H16" s="27">
        <v>263.3</v>
      </c>
      <c r="I16" s="4">
        <f aca="true" t="shared" si="0" ref="I16:I42">J16+K16</f>
        <v>16</v>
      </c>
      <c r="J16" s="6">
        <v>7</v>
      </c>
      <c r="K16" s="6">
        <v>9</v>
      </c>
      <c r="L16" s="27">
        <v>526.8</v>
      </c>
      <c r="M16" s="30">
        <v>22115767.9</v>
      </c>
    </row>
    <row r="17" spans="1:13" ht="26.25" customHeight="1">
      <c r="A17" s="10">
        <v>5</v>
      </c>
      <c r="B17" s="8" t="s">
        <v>22</v>
      </c>
      <c r="C17" s="13">
        <v>39442</v>
      </c>
      <c r="D17" s="20" t="s">
        <v>23</v>
      </c>
      <c r="E17" s="5">
        <v>22</v>
      </c>
      <c r="F17" s="27">
        <v>149.9</v>
      </c>
      <c r="G17" s="27">
        <v>113.1</v>
      </c>
      <c r="H17" s="27">
        <v>36.8</v>
      </c>
      <c r="I17" s="4">
        <f t="shared" si="0"/>
        <v>6</v>
      </c>
      <c r="J17" s="6">
        <v>5</v>
      </c>
      <c r="K17" s="6">
        <v>1</v>
      </c>
      <c r="L17" s="27">
        <v>192.3</v>
      </c>
      <c r="M17" s="30">
        <v>7995265.3</v>
      </c>
    </row>
    <row r="18" spans="1:13" ht="23.25" customHeight="1">
      <c r="A18" s="10">
        <v>6</v>
      </c>
      <c r="B18" s="8" t="s">
        <v>24</v>
      </c>
      <c r="C18" s="13">
        <v>39442</v>
      </c>
      <c r="D18" s="20" t="s">
        <v>25</v>
      </c>
      <c r="E18" s="5">
        <v>22</v>
      </c>
      <c r="F18" s="27">
        <v>332.4</v>
      </c>
      <c r="G18" s="27">
        <f>F18-H18</f>
        <v>168.79999999999998</v>
      </c>
      <c r="H18" s="27">
        <v>163.6</v>
      </c>
      <c r="I18" s="4">
        <f t="shared" si="0"/>
        <v>10</v>
      </c>
      <c r="J18" s="6">
        <v>6</v>
      </c>
      <c r="K18" s="6">
        <v>4</v>
      </c>
      <c r="L18" s="27">
        <v>382.1</v>
      </c>
      <c r="M18" s="30">
        <v>14485434.7</v>
      </c>
    </row>
    <row r="19" spans="1:13" ht="23.25" customHeight="1">
      <c r="A19" s="10">
        <v>7</v>
      </c>
      <c r="B19" s="11" t="s">
        <v>26</v>
      </c>
      <c r="C19" s="12">
        <v>39442</v>
      </c>
      <c r="D19" s="12" t="s">
        <v>27</v>
      </c>
      <c r="E19" s="5">
        <v>43</v>
      </c>
      <c r="F19" s="23">
        <v>328.2</v>
      </c>
      <c r="G19" s="23">
        <v>328.2</v>
      </c>
      <c r="H19" s="23"/>
      <c r="I19" s="4">
        <f t="shared" si="0"/>
        <v>13</v>
      </c>
      <c r="J19" s="4">
        <v>13</v>
      </c>
      <c r="K19" s="4"/>
      <c r="L19" s="23">
        <v>444.1</v>
      </c>
      <c r="M19" s="30">
        <v>17934156.3</v>
      </c>
    </row>
    <row r="20" spans="1:13" ht="23.25" customHeight="1">
      <c r="A20" s="10">
        <v>8</v>
      </c>
      <c r="B20" s="11" t="s">
        <v>28</v>
      </c>
      <c r="C20" s="12">
        <v>39442</v>
      </c>
      <c r="D20" s="12" t="s">
        <v>29</v>
      </c>
      <c r="E20" s="5">
        <v>4</v>
      </c>
      <c r="F20" s="23">
        <v>70.5</v>
      </c>
      <c r="G20" s="23"/>
      <c r="H20" s="23">
        <v>70.5</v>
      </c>
      <c r="I20" s="4">
        <f t="shared" si="0"/>
        <v>3</v>
      </c>
      <c r="J20" s="4"/>
      <c r="K20" s="4">
        <v>3</v>
      </c>
      <c r="L20" s="23">
        <v>70.5</v>
      </c>
      <c r="M20" s="23">
        <v>3135346.5</v>
      </c>
    </row>
    <row r="21" spans="1:13" ht="23.25" customHeight="1">
      <c r="A21" s="10">
        <v>9</v>
      </c>
      <c r="B21" s="11" t="s">
        <v>30</v>
      </c>
      <c r="C21" s="12">
        <v>39483</v>
      </c>
      <c r="D21" s="12" t="s">
        <v>12</v>
      </c>
      <c r="E21" s="5">
        <v>7</v>
      </c>
      <c r="F21" s="23">
        <f>G21+H21</f>
        <v>118.10000000000001</v>
      </c>
      <c r="G21" s="23">
        <v>67.4</v>
      </c>
      <c r="H21" s="23">
        <v>50.7</v>
      </c>
      <c r="I21" s="4">
        <f t="shared" si="0"/>
        <v>3</v>
      </c>
      <c r="J21" s="4">
        <v>1</v>
      </c>
      <c r="K21" s="4">
        <v>2</v>
      </c>
      <c r="L21" s="23">
        <v>118.1</v>
      </c>
      <c r="M21" s="31">
        <v>4499875.1</v>
      </c>
    </row>
    <row r="22" spans="1:13" ht="22.5" customHeight="1">
      <c r="A22" s="10">
        <v>10</v>
      </c>
      <c r="B22" s="8" t="s">
        <v>31</v>
      </c>
      <c r="C22" s="13">
        <v>39485</v>
      </c>
      <c r="D22" s="13" t="s">
        <v>32</v>
      </c>
      <c r="E22" s="5">
        <v>9</v>
      </c>
      <c r="F22" s="27">
        <v>57.6</v>
      </c>
      <c r="G22" s="27">
        <v>33.7</v>
      </c>
      <c r="H22" s="27">
        <v>23.9</v>
      </c>
      <c r="I22" s="4">
        <f t="shared" si="0"/>
        <v>2</v>
      </c>
      <c r="J22" s="6">
        <v>1</v>
      </c>
      <c r="K22" s="6">
        <v>1</v>
      </c>
      <c r="L22" s="27">
        <v>72.4</v>
      </c>
      <c r="M22" s="30">
        <v>2834949.2</v>
      </c>
    </row>
    <row r="23" spans="1:13" ht="19.5" customHeight="1">
      <c r="A23" s="10">
        <v>11</v>
      </c>
      <c r="B23" s="8" t="s">
        <v>33</v>
      </c>
      <c r="C23" s="13">
        <v>39485</v>
      </c>
      <c r="D23" s="20" t="s">
        <v>34</v>
      </c>
      <c r="E23" s="5">
        <v>5</v>
      </c>
      <c r="F23" s="27">
        <v>64.2</v>
      </c>
      <c r="G23" s="27">
        <v>39.4</v>
      </c>
      <c r="H23" s="27">
        <v>24.8</v>
      </c>
      <c r="I23" s="4">
        <f t="shared" si="0"/>
        <v>3</v>
      </c>
      <c r="J23" s="6">
        <v>2</v>
      </c>
      <c r="K23" s="6">
        <v>1</v>
      </c>
      <c r="L23" s="27">
        <v>73</v>
      </c>
      <c r="M23" s="30">
        <v>3246529</v>
      </c>
    </row>
    <row r="24" spans="1:13" ht="19.5" customHeight="1">
      <c r="A24" s="10">
        <v>12</v>
      </c>
      <c r="B24" s="11" t="s">
        <v>35</v>
      </c>
      <c r="C24" s="12">
        <v>39527</v>
      </c>
      <c r="D24" s="12" t="s">
        <v>36</v>
      </c>
      <c r="E24" s="5">
        <v>2</v>
      </c>
      <c r="F24" s="23">
        <f>SUM(G24:H24)</f>
        <v>41.2</v>
      </c>
      <c r="G24" s="23">
        <v>20.4</v>
      </c>
      <c r="H24" s="23">
        <v>20.8</v>
      </c>
      <c r="I24" s="4">
        <f t="shared" si="0"/>
        <v>2</v>
      </c>
      <c r="J24" s="4">
        <v>1</v>
      </c>
      <c r="K24" s="4">
        <v>1</v>
      </c>
      <c r="L24" s="23">
        <v>41.2</v>
      </c>
      <c r="M24" s="30">
        <v>1832287.6</v>
      </c>
    </row>
    <row r="25" spans="1:13" ht="19.5" customHeight="1">
      <c r="A25" s="10">
        <v>13</v>
      </c>
      <c r="B25" s="3" t="s">
        <v>37</v>
      </c>
      <c r="C25" s="9">
        <v>39527</v>
      </c>
      <c r="D25" s="9" t="s">
        <v>38</v>
      </c>
      <c r="E25" s="5">
        <v>12</v>
      </c>
      <c r="F25" s="23">
        <v>98.8</v>
      </c>
      <c r="G25" s="23">
        <v>98.8</v>
      </c>
      <c r="H25" s="23"/>
      <c r="I25" s="4">
        <f t="shared" si="0"/>
        <v>3</v>
      </c>
      <c r="J25" s="4">
        <v>3</v>
      </c>
      <c r="K25" s="4"/>
      <c r="L25" s="23">
        <v>145.5</v>
      </c>
      <c r="M25" s="30">
        <v>5316133.5</v>
      </c>
    </row>
    <row r="26" spans="1:13" ht="19.5" customHeight="1">
      <c r="A26" s="10">
        <v>14</v>
      </c>
      <c r="B26" s="8" t="s">
        <v>39</v>
      </c>
      <c r="C26" s="13">
        <v>39527</v>
      </c>
      <c r="D26" s="20" t="s">
        <v>40</v>
      </c>
      <c r="E26" s="5">
        <v>31</v>
      </c>
      <c r="F26" s="27">
        <v>304.6</v>
      </c>
      <c r="G26" s="27">
        <v>166.3</v>
      </c>
      <c r="H26" s="27">
        <v>138.3</v>
      </c>
      <c r="I26" s="4">
        <f t="shared" si="0"/>
        <v>7</v>
      </c>
      <c r="J26" s="24">
        <v>4</v>
      </c>
      <c r="K26" s="24">
        <v>3</v>
      </c>
      <c r="L26" s="27">
        <v>332.3</v>
      </c>
      <c r="M26" s="30">
        <v>12308567.3</v>
      </c>
    </row>
    <row r="27" spans="1:13" ht="19.5" customHeight="1">
      <c r="A27" s="10">
        <v>15</v>
      </c>
      <c r="B27" s="3" t="s">
        <v>41</v>
      </c>
      <c r="C27" s="9">
        <v>39527</v>
      </c>
      <c r="D27" s="9" t="s">
        <v>42</v>
      </c>
      <c r="E27" s="4">
        <v>3</v>
      </c>
      <c r="F27" s="23">
        <f>G27+H27</f>
        <v>29.1</v>
      </c>
      <c r="G27" s="23">
        <v>29.1</v>
      </c>
      <c r="H27" s="23"/>
      <c r="I27" s="4">
        <f t="shared" si="0"/>
        <v>1</v>
      </c>
      <c r="J27" s="4">
        <v>1</v>
      </c>
      <c r="K27" s="4"/>
      <c r="L27" s="23">
        <v>33</v>
      </c>
      <c r="M27" s="23">
        <v>1412928</v>
      </c>
    </row>
    <row r="28" spans="1:13" ht="19.5" customHeight="1">
      <c r="A28" s="10">
        <v>17</v>
      </c>
      <c r="B28" s="3" t="s">
        <v>43</v>
      </c>
      <c r="C28" s="9">
        <v>39625</v>
      </c>
      <c r="D28" s="9" t="s">
        <v>44</v>
      </c>
      <c r="E28" s="4">
        <v>17</v>
      </c>
      <c r="F28" s="23">
        <v>259.3</v>
      </c>
      <c r="G28" s="23">
        <v>192.9</v>
      </c>
      <c r="H28" s="23">
        <v>66.4</v>
      </c>
      <c r="I28" s="4">
        <f t="shared" si="0"/>
        <v>5</v>
      </c>
      <c r="J28" s="4">
        <v>4</v>
      </c>
      <c r="K28" s="4">
        <v>1</v>
      </c>
      <c r="L28" s="23">
        <v>264.9</v>
      </c>
      <c r="M28" s="30">
        <v>9527263</v>
      </c>
    </row>
    <row r="29" spans="1:13" ht="19.5" customHeight="1">
      <c r="A29" s="10">
        <v>18</v>
      </c>
      <c r="B29" s="29" t="s">
        <v>68</v>
      </c>
      <c r="C29" s="13">
        <v>39688</v>
      </c>
      <c r="D29" s="20" t="s">
        <v>12</v>
      </c>
      <c r="E29" s="3">
        <v>58</v>
      </c>
      <c r="F29" s="27">
        <v>752.2</v>
      </c>
      <c r="G29" s="27">
        <v>255</v>
      </c>
      <c r="H29" s="23">
        <v>497.2</v>
      </c>
      <c r="I29" s="4">
        <f>J29+K29</f>
        <v>17</v>
      </c>
      <c r="J29" s="4">
        <v>6</v>
      </c>
      <c r="K29" s="4">
        <v>11</v>
      </c>
      <c r="L29" s="23">
        <v>789.85</v>
      </c>
      <c r="M29" s="30">
        <v>28476216.65</v>
      </c>
    </row>
    <row r="30" spans="1:13" ht="19.5" customHeight="1">
      <c r="A30" s="10">
        <v>19</v>
      </c>
      <c r="B30" s="11" t="s">
        <v>45</v>
      </c>
      <c r="C30" s="9">
        <v>39751</v>
      </c>
      <c r="D30" s="9" t="s">
        <v>46</v>
      </c>
      <c r="E30" s="3">
        <v>19</v>
      </c>
      <c r="F30" s="23">
        <v>156.1</v>
      </c>
      <c r="G30" s="23">
        <v>91.1</v>
      </c>
      <c r="H30" s="23">
        <v>65</v>
      </c>
      <c r="I30" s="4">
        <f t="shared" si="0"/>
        <v>5</v>
      </c>
      <c r="J30" s="3">
        <v>3</v>
      </c>
      <c r="K30" s="3">
        <v>2</v>
      </c>
      <c r="L30" s="23">
        <v>161.3</v>
      </c>
      <c r="M30" s="23">
        <v>6704230.6</v>
      </c>
    </row>
    <row r="31" spans="1:13" ht="19.5" customHeight="1">
      <c r="A31" s="10">
        <v>20</v>
      </c>
      <c r="B31" s="11" t="s">
        <v>60</v>
      </c>
      <c r="C31" s="9">
        <v>39751</v>
      </c>
      <c r="D31" s="9" t="s">
        <v>69</v>
      </c>
      <c r="E31" s="3">
        <v>17</v>
      </c>
      <c r="F31" s="23">
        <v>163.45</v>
      </c>
      <c r="G31" s="23">
        <v>96.85</v>
      </c>
      <c r="H31" s="23">
        <v>66.6</v>
      </c>
      <c r="I31" s="4">
        <f t="shared" si="0"/>
        <v>5</v>
      </c>
      <c r="J31" s="3">
        <v>3</v>
      </c>
      <c r="K31" s="3">
        <v>2</v>
      </c>
      <c r="L31" s="23">
        <v>197.6</v>
      </c>
      <c r="M31" s="23">
        <v>7607789.2</v>
      </c>
    </row>
    <row r="32" spans="1:13" ht="19.5" customHeight="1">
      <c r="A32" s="10">
        <v>22</v>
      </c>
      <c r="B32" s="3" t="s">
        <v>47</v>
      </c>
      <c r="C32" s="9">
        <v>39780</v>
      </c>
      <c r="D32" s="9" t="s">
        <v>48</v>
      </c>
      <c r="E32" s="3">
        <v>10</v>
      </c>
      <c r="F32" s="23">
        <v>210.7</v>
      </c>
      <c r="G32" s="23">
        <v>30.6</v>
      </c>
      <c r="H32" s="23">
        <v>180.1</v>
      </c>
      <c r="I32" s="4">
        <f t="shared" si="0"/>
        <v>5</v>
      </c>
      <c r="J32" s="7">
        <v>1</v>
      </c>
      <c r="K32" s="7">
        <v>4</v>
      </c>
      <c r="L32" s="23">
        <v>214.1</v>
      </c>
      <c r="M32" s="23">
        <v>8042475.3</v>
      </c>
    </row>
    <row r="33" spans="1:13" ht="19.5" customHeight="1">
      <c r="A33" s="10">
        <v>23</v>
      </c>
      <c r="B33" s="8" t="s">
        <v>62</v>
      </c>
      <c r="C33" s="9">
        <v>39780</v>
      </c>
      <c r="D33" s="9" t="s">
        <v>70</v>
      </c>
      <c r="E33" s="3">
        <v>25</v>
      </c>
      <c r="F33" s="23">
        <v>376.4</v>
      </c>
      <c r="G33" s="23">
        <v>73.2</v>
      </c>
      <c r="H33" s="23">
        <v>303.2</v>
      </c>
      <c r="I33" s="4">
        <f t="shared" si="0"/>
        <v>10</v>
      </c>
      <c r="J33" s="7">
        <v>2</v>
      </c>
      <c r="K33" s="7">
        <v>8</v>
      </c>
      <c r="L33" s="23">
        <v>410.1</v>
      </c>
      <c r="M33" s="23">
        <v>15260232.4</v>
      </c>
    </row>
    <row r="34" spans="1:13" ht="19.5" customHeight="1">
      <c r="A34" s="10">
        <v>24</v>
      </c>
      <c r="B34" s="8" t="s">
        <v>61</v>
      </c>
      <c r="C34" s="9">
        <v>39780</v>
      </c>
      <c r="D34" s="9" t="s">
        <v>71</v>
      </c>
      <c r="E34" s="3">
        <v>34</v>
      </c>
      <c r="F34" s="23">
        <v>399.9</v>
      </c>
      <c r="G34" s="23">
        <v>209.4</v>
      </c>
      <c r="H34" s="23">
        <v>190.5</v>
      </c>
      <c r="I34" s="4">
        <f t="shared" si="0"/>
        <v>11</v>
      </c>
      <c r="J34" s="7">
        <v>7</v>
      </c>
      <c r="K34" s="7">
        <v>4</v>
      </c>
      <c r="L34" s="23">
        <v>429</v>
      </c>
      <c r="M34" s="23">
        <v>16277039.5</v>
      </c>
    </row>
    <row r="35" spans="1:13" ht="19.5" customHeight="1">
      <c r="A35" s="10">
        <v>25</v>
      </c>
      <c r="B35" s="11" t="s">
        <v>63</v>
      </c>
      <c r="C35" s="9">
        <v>39947</v>
      </c>
      <c r="D35" s="9" t="s">
        <v>72</v>
      </c>
      <c r="E35" s="3">
        <v>8</v>
      </c>
      <c r="F35" s="23">
        <v>106.5</v>
      </c>
      <c r="G35" s="23">
        <v>83.1</v>
      </c>
      <c r="H35" s="23">
        <v>23.4</v>
      </c>
      <c r="I35" s="4">
        <f t="shared" si="0"/>
        <v>4</v>
      </c>
      <c r="J35" s="7">
        <v>3</v>
      </c>
      <c r="K35" s="7">
        <v>1</v>
      </c>
      <c r="L35" s="23">
        <v>116.2</v>
      </c>
      <c r="M35" s="23">
        <v>5055086.6</v>
      </c>
    </row>
    <row r="36" spans="1:13" ht="19.5" customHeight="1">
      <c r="A36" s="10">
        <v>26</v>
      </c>
      <c r="B36" s="25" t="s">
        <v>50</v>
      </c>
      <c r="C36" s="9">
        <v>40045</v>
      </c>
      <c r="D36" s="9" t="s">
        <v>53</v>
      </c>
      <c r="E36" s="3">
        <v>23</v>
      </c>
      <c r="F36" s="27">
        <v>375.3</v>
      </c>
      <c r="G36" s="27">
        <v>49</v>
      </c>
      <c r="H36" s="23">
        <v>326.3</v>
      </c>
      <c r="I36" s="4">
        <f t="shared" si="0"/>
        <v>7</v>
      </c>
      <c r="J36" s="4">
        <v>1</v>
      </c>
      <c r="K36" s="4">
        <v>6</v>
      </c>
      <c r="L36" s="23">
        <v>375.3</v>
      </c>
      <c r="M36" s="23">
        <v>13142137.9</v>
      </c>
    </row>
    <row r="37" spans="1:13" ht="19.5" customHeight="1">
      <c r="A37" s="10">
        <v>27</v>
      </c>
      <c r="B37" s="11" t="s">
        <v>64</v>
      </c>
      <c r="C37" s="13">
        <v>40045</v>
      </c>
      <c r="D37" s="20" t="s">
        <v>73</v>
      </c>
      <c r="E37" s="3">
        <v>5</v>
      </c>
      <c r="F37" s="27">
        <v>54.6</v>
      </c>
      <c r="G37" s="27"/>
      <c r="H37" s="23">
        <v>54.6</v>
      </c>
      <c r="I37" s="4">
        <f>J37+K37</f>
        <v>3</v>
      </c>
      <c r="J37" s="4"/>
      <c r="K37" s="4">
        <v>3</v>
      </c>
      <c r="L37" s="23">
        <v>60.8</v>
      </c>
      <c r="M37" s="23">
        <v>2703958.4</v>
      </c>
    </row>
    <row r="38" spans="1:13" ht="19.5" customHeight="1">
      <c r="A38" s="10">
        <v>28</v>
      </c>
      <c r="B38" s="25" t="s">
        <v>49</v>
      </c>
      <c r="C38" s="9" t="s">
        <v>54</v>
      </c>
      <c r="D38" s="9" t="s">
        <v>55</v>
      </c>
      <c r="E38" s="3">
        <v>18</v>
      </c>
      <c r="F38" s="27">
        <v>394.9</v>
      </c>
      <c r="G38" s="27">
        <v>157</v>
      </c>
      <c r="H38" s="28">
        <f>F38-G38</f>
        <v>237.89999999999998</v>
      </c>
      <c r="I38" s="4">
        <f t="shared" si="0"/>
        <v>10</v>
      </c>
      <c r="J38" s="4">
        <v>4</v>
      </c>
      <c r="K38" s="4">
        <v>6</v>
      </c>
      <c r="L38" s="23">
        <v>410.2</v>
      </c>
      <c r="M38" s="23">
        <v>15502078</v>
      </c>
    </row>
    <row r="39" spans="1:13" ht="19.5" customHeight="1">
      <c r="A39" s="10">
        <v>29</v>
      </c>
      <c r="B39" s="21" t="s">
        <v>59</v>
      </c>
      <c r="C39" s="13">
        <v>40207</v>
      </c>
      <c r="D39" s="20" t="s">
        <v>74</v>
      </c>
      <c r="E39" s="3">
        <v>10</v>
      </c>
      <c r="F39" s="27">
        <v>116.9</v>
      </c>
      <c r="G39" s="27">
        <v>116.9</v>
      </c>
      <c r="H39" s="23"/>
      <c r="I39" s="4">
        <f t="shared" si="0"/>
        <v>3</v>
      </c>
      <c r="J39" s="4">
        <v>3</v>
      </c>
      <c r="K39" s="4"/>
      <c r="L39" s="23">
        <v>135.5</v>
      </c>
      <c r="M39" s="23">
        <v>4965834</v>
      </c>
    </row>
    <row r="40" spans="1:15" ht="19.5" customHeight="1">
      <c r="A40" s="3">
        <v>30</v>
      </c>
      <c r="B40" s="50" t="s">
        <v>65</v>
      </c>
      <c r="C40" s="51" t="s">
        <v>12</v>
      </c>
      <c r="D40" s="52"/>
      <c r="E40" s="53">
        <v>5</v>
      </c>
      <c r="F40" s="54">
        <v>131.2</v>
      </c>
      <c r="G40" s="54">
        <v>131.2</v>
      </c>
      <c r="H40" s="55"/>
      <c r="I40" s="56">
        <v>3</v>
      </c>
      <c r="J40" s="56">
        <v>3</v>
      </c>
      <c r="K40" s="56"/>
      <c r="L40" s="55">
        <v>157.5</v>
      </c>
      <c r="M40" s="57">
        <f>3544089+2015255</f>
        <v>5559344</v>
      </c>
      <c r="N40" s="58"/>
      <c r="O40" s="14"/>
    </row>
    <row r="41" spans="1:14" ht="19.5" customHeight="1">
      <c r="A41" s="3">
        <v>31</v>
      </c>
      <c r="B41" s="50" t="s">
        <v>66</v>
      </c>
      <c r="C41" s="51" t="s">
        <v>12</v>
      </c>
      <c r="D41" s="52"/>
      <c r="E41" s="53">
        <v>3</v>
      </c>
      <c r="F41" s="54">
        <v>48.7</v>
      </c>
      <c r="G41" s="54">
        <v>48.7</v>
      </c>
      <c r="H41" s="55"/>
      <c r="I41" s="56">
        <f t="shared" si="0"/>
        <v>1</v>
      </c>
      <c r="J41" s="56">
        <v>1</v>
      </c>
      <c r="K41" s="56"/>
      <c r="L41" s="55">
        <v>48.7</v>
      </c>
      <c r="M41" s="55">
        <v>1779351.9</v>
      </c>
      <c r="N41" s="59"/>
    </row>
    <row r="42" spans="1:14" ht="19.5" customHeight="1">
      <c r="A42" s="3">
        <v>32</v>
      </c>
      <c r="B42" s="50" t="s">
        <v>67</v>
      </c>
      <c r="C42" s="51" t="s">
        <v>12</v>
      </c>
      <c r="D42" s="52"/>
      <c r="E42" s="53">
        <v>5</v>
      </c>
      <c r="F42" s="54">
        <v>41.5</v>
      </c>
      <c r="G42" s="54">
        <v>41.5</v>
      </c>
      <c r="H42" s="55"/>
      <c r="I42" s="56">
        <f t="shared" si="0"/>
        <v>1</v>
      </c>
      <c r="J42" s="56">
        <v>1</v>
      </c>
      <c r="K42" s="56"/>
      <c r="L42" s="55">
        <v>48.5</v>
      </c>
      <c r="M42" s="60">
        <v>1772044.5</v>
      </c>
      <c r="N42" s="32"/>
    </row>
    <row r="43" spans="1:14" ht="19.5" customHeight="1">
      <c r="A43" s="3">
        <v>33</v>
      </c>
      <c r="B43" s="50" t="s">
        <v>75</v>
      </c>
      <c r="C43" s="61" t="s">
        <v>12</v>
      </c>
      <c r="D43" s="62"/>
      <c r="E43" s="53">
        <v>2</v>
      </c>
      <c r="F43" s="55">
        <v>39.1</v>
      </c>
      <c r="G43" s="55">
        <v>39.1</v>
      </c>
      <c r="H43" s="55"/>
      <c r="I43" s="56">
        <v>1</v>
      </c>
      <c r="J43" s="63">
        <v>1</v>
      </c>
      <c r="K43" s="63"/>
      <c r="L43" s="55">
        <v>48.5</v>
      </c>
      <c r="M43" s="55">
        <v>1772044.5</v>
      </c>
      <c r="N43" s="59"/>
    </row>
    <row r="44" spans="1:14" ht="19.5" customHeight="1">
      <c r="A44" s="3">
        <v>34</v>
      </c>
      <c r="B44" s="53" t="s">
        <v>76</v>
      </c>
      <c r="C44" s="61" t="s">
        <v>12</v>
      </c>
      <c r="D44" s="62"/>
      <c r="E44" s="56">
        <v>1</v>
      </c>
      <c r="F44" s="55">
        <v>20.5</v>
      </c>
      <c r="G44" s="55">
        <v>20.5</v>
      </c>
      <c r="H44" s="55"/>
      <c r="I44" s="56">
        <f>J44+K44</f>
        <v>1</v>
      </c>
      <c r="J44" s="56">
        <v>1</v>
      </c>
      <c r="K44" s="56"/>
      <c r="L44" s="55">
        <f>F44</f>
        <v>20.5</v>
      </c>
      <c r="M44" s="55">
        <v>911696.5</v>
      </c>
      <c r="N44" s="59"/>
    </row>
    <row r="45" spans="1:15" ht="17.25" customHeight="1">
      <c r="A45" s="26"/>
      <c r="B45" s="64" t="s">
        <v>6</v>
      </c>
      <c r="C45" s="64"/>
      <c r="D45" s="64"/>
      <c r="E45" s="65">
        <v>522</v>
      </c>
      <c r="F45" s="65">
        <v>6509</v>
      </c>
      <c r="G45" s="65">
        <v>3472</v>
      </c>
      <c r="H45" s="65">
        <f>SUM(H13:H42)</f>
        <v>3037</v>
      </c>
      <c r="I45" s="65">
        <v>183</v>
      </c>
      <c r="J45" s="65">
        <v>104</v>
      </c>
      <c r="K45" s="65">
        <f>SUM(K13:K42)</f>
        <v>79</v>
      </c>
      <c r="L45" s="65">
        <v>7264.65</v>
      </c>
      <c r="M45" s="66">
        <f>SUM(M13:M44)</f>
        <v>277976794.65</v>
      </c>
      <c r="N45" s="67"/>
      <c r="O45" s="14"/>
    </row>
    <row r="46" spans="1:14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ht="12.75">
      <c r="N47" s="14"/>
    </row>
    <row r="48" ht="12.75">
      <c r="M48" s="32"/>
    </row>
  </sheetData>
  <mergeCells count="23">
    <mergeCell ref="G1:M1"/>
    <mergeCell ref="L8:L11"/>
    <mergeCell ref="M8:M11"/>
    <mergeCell ref="A5:M5"/>
    <mergeCell ref="G2:M2"/>
    <mergeCell ref="G3:M3"/>
    <mergeCell ref="A4:M4"/>
    <mergeCell ref="F9:F11"/>
    <mergeCell ref="G9:H10"/>
    <mergeCell ref="I9:I11"/>
    <mergeCell ref="A6:M6"/>
    <mergeCell ref="A8:A11"/>
    <mergeCell ref="B8:B11"/>
    <mergeCell ref="C8:D11"/>
    <mergeCell ref="E8:E11"/>
    <mergeCell ref="F8:H8"/>
    <mergeCell ref="I8:K8"/>
    <mergeCell ref="J9:K10"/>
    <mergeCell ref="C43:D43"/>
    <mergeCell ref="C44:D44"/>
    <mergeCell ref="C40:D40"/>
    <mergeCell ref="C41:D41"/>
    <mergeCell ref="C42:D42"/>
  </mergeCells>
  <printOptions/>
  <pageMargins left="0.38" right="0.19" top="0.66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Витковская</cp:lastModifiedBy>
  <cp:lastPrinted>2010-08-13T09:35:04Z</cp:lastPrinted>
  <dcterms:created xsi:type="dcterms:W3CDTF">2008-02-29T06:01:48Z</dcterms:created>
  <dcterms:modified xsi:type="dcterms:W3CDTF">2010-09-02T08:23:33Z</dcterms:modified>
  <cp:category/>
  <cp:version/>
  <cp:contentType/>
  <cp:contentStatus/>
</cp:coreProperties>
</file>