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25" activeTab="3"/>
  </bookViews>
  <sheets>
    <sheet name="приложение 4.4" sheetId="1" r:id="rId1"/>
    <sheet name="приложение 4.3" sheetId="2" r:id="rId2"/>
    <sheet name="приложение 4.2" sheetId="3" r:id="rId3"/>
    <sheet name="приложение 4.1" sheetId="4" r:id="rId4"/>
  </sheets>
  <definedNames>
    <definedName name="_xlnm.Print_Titles" localSheetId="3">'приложение 4.1'!$4:$6</definedName>
    <definedName name="_xlnm.Print_Titles" localSheetId="2">'приложение 4.2'!$4:$6</definedName>
    <definedName name="_xlnm.Print_Titles" localSheetId="1">'приложение 4.3'!$4:$5</definedName>
    <definedName name="_xlnm.Print_Titles" localSheetId="0">'приложение 4.4'!$4:$6</definedName>
    <definedName name="_xlnm.Print_Area" localSheetId="2">'приложение 4.2'!$A$1:$J$19</definedName>
    <definedName name="_xlnm.Print_Area" localSheetId="0">'приложение 4.4'!$A$1:$J$18</definedName>
  </definedNames>
  <calcPr fullCalcOnLoad="1"/>
</workbook>
</file>

<file path=xl/sharedStrings.xml><?xml version="1.0" encoding="utf-8"?>
<sst xmlns="http://schemas.openxmlformats.org/spreadsheetml/2006/main" count="175" uniqueCount="47">
  <si>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</si>
  <si>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</si>
  <si>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</si>
  <si>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</si>
  <si>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</si>
  <si>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</si>
  <si>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</si>
  <si>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Вид расходов</t>
  </si>
  <si>
    <t>Департамент образования</t>
  </si>
  <si>
    <t>Областной бюджет</t>
  </si>
  <si>
    <t>1.</t>
  </si>
  <si>
    <t>1.1</t>
  </si>
  <si>
    <t>2.</t>
  </si>
  <si>
    <t>2.1</t>
  </si>
  <si>
    <t>2.2</t>
  </si>
  <si>
    <t>Раздел, подраздел</t>
  </si>
  <si>
    <t>Итого:</t>
  </si>
  <si>
    <t>1.2</t>
  </si>
  <si>
    <t>0702</t>
  </si>
  <si>
    <t>001</t>
  </si>
  <si>
    <t xml:space="preserve"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 </t>
  </si>
  <si>
    <t>ВСЕГО:</t>
  </si>
  <si>
    <t>Бюджет муниципального образования "Город Томск"</t>
  </si>
  <si>
    <t>Объем реализации</t>
  </si>
  <si>
    <t>019</t>
  </si>
  <si>
    <t>Финансирование выполнения муниципального задания автономными учреждениями в форме субсидий</t>
  </si>
  <si>
    <t>Обеспечение деятельности 3 автономных учреждений дополнительного образования детей</t>
  </si>
  <si>
    <t>2011 -2013</t>
  </si>
  <si>
    <t>2.3</t>
  </si>
  <si>
    <t>-</t>
  </si>
  <si>
    <t>Межбюджетные трансферты из резервных фондов Администрации Томской области</t>
  </si>
  <si>
    <t>Обеспечение деятельности 19 учреждений дополнительного образования детей</t>
  </si>
  <si>
    <t>(т. р.)</t>
  </si>
  <si>
    <t>Коды бюджетной классификации</t>
  </si>
  <si>
    <t>из них:</t>
  </si>
  <si>
    <t>Сумма (т. р.)</t>
  </si>
  <si>
    <t xml:space="preserve">Перечень 
программных мероприятий ведомственной целевой программы 
"Предоставление дополнительного образования детям в городе Томске" на 2011-2013 гг.
</t>
  </si>
  <si>
    <t>Осуществление регулярной деятельности муниципальных бюджетных образовательных учреждений дополнительного образования детей</t>
  </si>
  <si>
    <t>Финансирование выполнения муниципального задания муниципальными автономными учреждениями дополнительного образования детей в форме субсидий</t>
  </si>
  <si>
    <t xml:space="preserve">Смета расходов на реализацию ведомственной целевой программы 
"Предоставление дополнительного образования детям в городе Томске" на 2011-2013 гг. на 2011 год
</t>
  </si>
  <si>
    <t xml:space="preserve">Смета расходов на реализацию ведомственной целевой программы 
"Предоставление дополнительного образования детям в городе Томске" на 2011-2013 гг. на 2012 год
</t>
  </si>
  <si>
    <t xml:space="preserve">Смета расходов на реализацию ведомственной целевой программы 
"Предоставление дополнительного образования детям в городе Томске" на 2011-2013 гг. на 2013 год
</t>
  </si>
  <si>
    <t xml:space="preserve">Обеспечение функционирования муниципальных бюджетных образовательных учреждений дополнительного образования детей </t>
  </si>
  <si>
    <t xml:space="preserve">Приложение 4.1
к ведомственной целевой программе "Предоставление дополнительного образования детям в городе Томске" на 2011-2013 гг.
</t>
  </si>
  <si>
    <t>Приложение 4.2 
к ведомственной целевой программе 
"Предоставление дополнительного образования детям в городе Томске" на 2011-2013 гг. на 2011 год</t>
  </si>
  <si>
    <t xml:space="preserve">Приложение 4.3
к ведомственной целевой программе 
"Предоставление дополнительного образования детям в городе Томске" на 2011-2013 гг. на 2012 год
</t>
  </si>
  <si>
    <t xml:space="preserve">Приложение 4.4
к ведомственной целевой программе 
"Предоставление дополнительного образования детям в городе Томске" на 2011-2013 гг. на 2013 год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</si>
</sst>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#,##0.0_ ;\-#,##0.0\ "/>
    <numFmt numFmtId="177" formatCode="#,##0.0"/>
  </numFmts>
  <fonts count="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49" fontId="2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2" fillId="0" borderId="4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/>
    </xf>
    <xf numFmtId="43" fontId="0" fillId="0" borderId="0" xfId="0" applyNumberFormat="1" applyBorder="1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/>
    </xf>
    <xf numFmtId="175" fontId="0" fillId="0" borderId="0" xfId="0" applyNumberFormat="1" applyBorder="1" applyAlignment="1">
      <alignment/>
    </xf>
    <xf numFmtId="49" fontId="2" fillId="0" borderId="1" xfId="0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9" fontId="2" fillId="0" borderId="7" xfId="0" applyNumberFormat="1" applyFont="1" applyBorder="1" applyAlignment="1">
      <alignment horizontal="left" vertical="top"/>
    </xf>
    <xf numFmtId="177" fontId="2" fillId="0" borderId="1" xfId="0" applyNumberFormat="1" applyFont="1" applyFill="1" applyBorder="1" applyAlignment="1">
      <alignment horizontal="center" vertical="top" wrapText="1"/>
    </xf>
    <xf numFmtId="177" fontId="2" fillId="0" borderId="2" xfId="0" applyNumberFormat="1" applyFont="1" applyFill="1" applyBorder="1" applyAlignment="1">
      <alignment horizontal="center" vertical="top" wrapText="1"/>
    </xf>
    <xf numFmtId="177" fontId="4" fillId="0" borderId="1" xfId="0" applyNumberFormat="1" applyFont="1" applyFill="1" applyBorder="1" applyAlignment="1">
      <alignment horizontal="center" vertical="top" wrapText="1"/>
    </xf>
    <xf numFmtId="177" fontId="2" fillId="0" borderId="0" xfId="0" applyNumberFormat="1" applyFont="1" applyFill="1" applyBorder="1" applyAlignment="1">
      <alignment horizontal="center" vertical="top"/>
    </xf>
    <xf numFmtId="177" fontId="2" fillId="0" borderId="0" xfId="0" applyNumberFormat="1" applyFont="1" applyBorder="1" applyAlignment="1">
      <alignment horizontal="center" vertical="top"/>
    </xf>
    <xf numFmtId="177" fontId="2" fillId="0" borderId="1" xfId="0" applyNumberFormat="1" applyFont="1" applyFill="1" applyBorder="1" applyAlignment="1">
      <alignment horizontal="center" vertical="top"/>
    </xf>
    <xf numFmtId="176" fontId="2" fillId="0" borderId="1" xfId="0" applyNumberFormat="1" applyFont="1" applyBorder="1" applyAlignment="1">
      <alignment horizontal="center" vertical="top" wrapText="1"/>
    </xf>
    <xf numFmtId="176" fontId="2" fillId="0" borderId="2" xfId="0" applyNumberFormat="1" applyFont="1" applyBorder="1" applyAlignment="1">
      <alignment horizontal="center" vertical="top" wrapText="1"/>
    </xf>
    <xf numFmtId="176" fontId="4" fillId="0" borderId="1" xfId="0" applyNumberFormat="1" applyFont="1" applyBorder="1" applyAlignment="1">
      <alignment horizontal="center" vertical="top" wrapText="1"/>
    </xf>
    <xf numFmtId="176" fontId="1" fillId="0" borderId="0" xfId="0" applyNumberFormat="1" applyFont="1" applyBorder="1" applyAlignment="1">
      <alignment horizontal="center" vertical="top"/>
    </xf>
    <xf numFmtId="176" fontId="2" fillId="0" borderId="1" xfId="0" applyNumberFormat="1" applyFont="1" applyBorder="1" applyAlignment="1">
      <alignment horizontal="center" vertical="top"/>
    </xf>
    <xf numFmtId="176" fontId="2" fillId="0" borderId="0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0" fontId="0" fillId="0" borderId="0" xfId="0" applyAlignment="1">
      <alignment horizontal="righ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left" vertical="top"/>
    </xf>
    <xf numFmtId="49" fontId="2" fillId="0" borderId="8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85" zoomScaleSheetLayoutView="85" workbookViewId="0" topLeftCell="A1">
      <selection activeCell="L6" sqref="L6"/>
    </sheetView>
  </sheetViews>
  <sheetFormatPr defaultColWidth="9.140625" defaultRowHeight="12.75"/>
  <cols>
    <col min="1" max="1" width="3.8515625" style="2" customWidth="1"/>
    <col min="2" max="2" width="48.8515625" style="2" customWidth="1"/>
    <col min="3" max="3" width="9.140625" style="2" customWidth="1"/>
    <col min="4" max="4" width="14.7109375" style="2" customWidth="1"/>
    <col min="5" max="5" width="13.7109375" style="2" customWidth="1"/>
    <col min="6" max="6" width="9.00390625" style="2" customWidth="1"/>
    <col min="7" max="7" width="5.28125" style="2" hidden="1" customWidth="1"/>
    <col min="8" max="8" width="8.7109375" style="2" customWidth="1"/>
    <col min="9" max="9" width="8.140625" style="2" customWidth="1"/>
    <col min="10" max="10" width="18.57421875" style="2" customWidth="1"/>
    <col min="11" max="16384" width="9.140625" style="2" customWidth="1"/>
  </cols>
  <sheetData>
    <row r="1" spans="1:11" ht="74.25" customHeight="1">
      <c r="A1" s="29"/>
      <c r="B1" s="29"/>
      <c r="C1" s="29"/>
      <c r="D1" s="29"/>
      <c r="E1" s="29"/>
      <c r="F1" s="53" t="s">
        <v>46</v>
      </c>
      <c r="G1" s="53"/>
      <c r="H1" s="53"/>
      <c r="I1" s="53"/>
      <c r="J1" s="53"/>
      <c r="K1" s="13"/>
    </row>
    <row r="2" spans="1:11" ht="37.5" customHeight="1">
      <c r="A2" s="30"/>
      <c r="B2" s="57" t="s">
        <v>41</v>
      </c>
      <c r="C2" s="58"/>
      <c r="D2" s="58"/>
      <c r="E2" s="58"/>
      <c r="F2" s="58"/>
      <c r="G2" s="58"/>
      <c r="H2" s="58"/>
      <c r="I2" s="58"/>
      <c r="J2" s="58"/>
      <c r="K2"/>
    </row>
    <row r="3" spans="1:11" ht="15.75">
      <c r="A3" s="30"/>
      <c r="B3" s="34"/>
      <c r="C3" s="35"/>
      <c r="D3" s="35"/>
      <c r="E3" s="35"/>
      <c r="F3" s="35"/>
      <c r="G3" s="35"/>
      <c r="H3" s="35"/>
      <c r="I3" s="35"/>
      <c r="J3" s="35"/>
      <c r="K3"/>
    </row>
    <row r="4" spans="1:11" ht="26.25" customHeight="1">
      <c r="A4" s="56" t="s">
        <v>0</v>
      </c>
      <c r="B4" s="56" t="s">
        <v>1</v>
      </c>
      <c r="C4" s="65" t="s">
        <v>23</v>
      </c>
      <c r="D4" s="66"/>
      <c r="E4" s="12" t="s">
        <v>35</v>
      </c>
      <c r="F4" s="56" t="s">
        <v>33</v>
      </c>
      <c r="G4" s="56"/>
      <c r="H4" s="56"/>
      <c r="I4" s="56"/>
      <c r="J4" s="56" t="s">
        <v>5</v>
      </c>
      <c r="K4"/>
    </row>
    <row r="5" spans="1:11" ht="25.5">
      <c r="A5" s="56"/>
      <c r="B5" s="56"/>
      <c r="C5" s="67"/>
      <c r="D5" s="68"/>
      <c r="E5" s="3">
        <v>2013</v>
      </c>
      <c r="F5" s="56" t="s">
        <v>15</v>
      </c>
      <c r="G5" s="56"/>
      <c r="H5" s="6" t="s">
        <v>6</v>
      </c>
      <c r="I5" s="6" t="s">
        <v>7</v>
      </c>
      <c r="J5" s="56"/>
      <c r="K5" s="69"/>
    </row>
    <row r="6" spans="1:11" ht="13.5" customHeight="1">
      <c r="A6" s="3">
        <v>1</v>
      </c>
      <c r="B6" s="3">
        <v>2</v>
      </c>
      <c r="C6" s="54">
        <v>3</v>
      </c>
      <c r="D6" s="55"/>
      <c r="E6" s="3">
        <v>4</v>
      </c>
      <c r="F6" s="56">
        <v>5</v>
      </c>
      <c r="G6" s="56"/>
      <c r="H6" s="56"/>
      <c r="I6" s="56"/>
      <c r="J6" s="3">
        <v>6</v>
      </c>
      <c r="K6" s="69"/>
    </row>
    <row r="7" spans="1:11" ht="40.5" customHeight="1">
      <c r="A7" s="5" t="s">
        <v>10</v>
      </c>
      <c r="B7" s="7" t="str">
        <f>'приложение 4.1'!B8</f>
        <v>Осуществление регулярной деятельности муниципальных бюджетных образовательных учреждений дополнительного образования детей</v>
      </c>
      <c r="C7" s="54"/>
      <c r="D7" s="55"/>
      <c r="E7" s="4"/>
      <c r="F7" s="3"/>
      <c r="G7" s="3"/>
      <c r="H7" s="3"/>
      <c r="I7" s="3"/>
      <c r="J7" s="3"/>
      <c r="K7" s="10"/>
    </row>
    <row r="8" spans="1:11" ht="49.5" customHeight="1">
      <c r="A8" s="8" t="s">
        <v>11</v>
      </c>
      <c r="B8" s="9" t="str">
        <f>'приложение 4.1'!B9</f>
        <v>Обеспечение функционирования муниципальных бюджетных образовательных учреждений дополнительного образования детей </v>
      </c>
      <c r="C8" s="61" t="s">
        <v>31</v>
      </c>
      <c r="D8" s="62"/>
      <c r="E8" s="43">
        <f>'приложение 4.1'!G9</f>
        <v>223068.987</v>
      </c>
      <c r="F8" s="70" t="s">
        <v>18</v>
      </c>
      <c r="G8" s="70"/>
      <c r="H8" s="3">
        <v>4239913</v>
      </c>
      <c r="I8" s="8" t="s">
        <v>19</v>
      </c>
      <c r="J8" s="8" t="s">
        <v>22</v>
      </c>
      <c r="K8" s="10"/>
    </row>
    <row r="9" spans="1:11" ht="37.5" customHeight="1">
      <c r="A9" s="8" t="s">
        <v>17</v>
      </c>
      <c r="B9" s="9" t="str">
        <f>'приложение 4.1'!B10</f>
        <v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 </v>
      </c>
      <c r="C9" s="63"/>
      <c r="D9" s="64"/>
      <c r="E9" s="43">
        <f>'приложение 4.1'!G10</f>
        <v>9802.977</v>
      </c>
      <c r="F9" s="11" t="s">
        <v>18</v>
      </c>
      <c r="G9" s="8"/>
      <c r="H9" s="3">
        <v>4239913</v>
      </c>
      <c r="I9" s="8" t="s">
        <v>19</v>
      </c>
      <c r="J9" s="8" t="s">
        <v>9</v>
      </c>
      <c r="K9" s="10"/>
    </row>
    <row r="10" spans="1:11" ht="14.25" customHeight="1">
      <c r="A10" s="59" t="s">
        <v>16</v>
      </c>
      <c r="B10" s="60"/>
      <c r="C10" s="54"/>
      <c r="D10" s="55"/>
      <c r="E10" s="43">
        <f>E9+E8</f>
        <v>232871.964</v>
      </c>
      <c r="F10" s="8"/>
      <c r="G10" s="8"/>
      <c r="H10" s="3"/>
      <c r="I10" s="8"/>
      <c r="J10" s="8"/>
      <c r="K10" s="10"/>
    </row>
    <row r="11" spans="1:11" ht="51.75" customHeight="1">
      <c r="A11" s="5" t="s">
        <v>12</v>
      </c>
      <c r="B11" s="7" t="str">
        <f>'приложение 4.1'!B12</f>
        <v>Финансирование выполнения муниципального задания муниципальными автономными учреждениями дополнительного образования детей в форме субсидий</v>
      </c>
      <c r="C11" s="54"/>
      <c r="D11" s="55"/>
      <c r="E11" s="43"/>
      <c r="F11" s="8"/>
      <c r="G11" s="8"/>
      <c r="H11" s="3"/>
      <c r="I11" s="8"/>
      <c r="J11" s="8"/>
      <c r="K11" s="10"/>
    </row>
    <row r="12" spans="1:11" ht="49.5" customHeight="1">
      <c r="A12" s="8" t="s">
        <v>13</v>
      </c>
      <c r="B12" s="9" t="str">
        <f>'приложение 4.1'!B13</f>
        <v>Финансирование выполнения муниципального задания автономными учреждениями в форме субсидий</v>
      </c>
      <c r="C12" s="61" t="s">
        <v>26</v>
      </c>
      <c r="D12" s="62"/>
      <c r="E12" s="44">
        <f>'приложение 4.1'!G13</f>
        <v>33298</v>
      </c>
      <c r="F12" s="11" t="s">
        <v>18</v>
      </c>
      <c r="G12" s="11"/>
      <c r="H12" s="3">
        <v>4239913</v>
      </c>
      <c r="I12" s="11" t="s">
        <v>24</v>
      </c>
      <c r="J12" s="8" t="s">
        <v>22</v>
      </c>
      <c r="K12" s="10"/>
    </row>
    <row r="13" spans="1:11" ht="40.5" customHeight="1">
      <c r="A13" s="8" t="s">
        <v>14</v>
      </c>
      <c r="B13" s="9" t="str">
        <f>'приложение 4.1'!B14</f>
        <v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 </v>
      </c>
      <c r="C13" s="63"/>
      <c r="D13" s="64"/>
      <c r="E13" s="44">
        <f>'приложение 4.1'!G14</f>
        <v>1404.69</v>
      </c>
      <c r="F13" s="11" t="s">
        <v>18</v>
      </c>
      <c r="G13" s="11"/>
      <c r="H13" s="3">
        <v>4239913</v>
      </c>
      <c r="I13" s="11" t="s">
        <v>24</v>
      </c>
      <c r="J13" s="8" t="s">
        <v>9</v>
      </c>
      <c r="K13" s="10"/>
    </row>
    <row r="14" spans="1:11" ht="13.5" customHeight="1">
      <c r="A14" s="59" t="s">
        <v>16</v>
      </c>
      <c r="B14" s="60"/>
      <c r="C14" s="54"/>
      <c r="D14" s="55"/>
      <c r="E14" s="44">
        <f>E13+E12</f>
        <v>34702.69</v>
      </c>
      <c r="F14" s="26"/>
      <c r="G14" s="11"/>
      <c r="H14" s="12"/>
      <c r="I14" s="11"/>
      <c r="J14" s="11"/>
      <c r="K14" s="10"/>
    </row>
    <row r="15" spans="1:10" ht="12.75">
      <c r="A15" s="50" t="s">
        <v>21</v>
      </c>
      <c r="B15" s="50"/>
      <c r="C15" s="50"/>
      <c r="D15" s="50"/>
      <c r="E15" s="45">
        <f>E14+E10</f>
        <v>267574.654</v>
      </c>
      <c r="F15" s="71"/>
      <c r="G15" s="72"/>
      <c r="H15" s="72"/>
      <c r="I15" s="72"/>
      <c r="J15" s="49"/>
    </row>
    <row r="16" spans="1:10" ht="15.75">
      <c r="A16" s="36" t="s">
        <v>34</v>
      </c>
      <c r="B16" s="14"/>
      <c r="C16" s="14"/>
      <c r="D16" s="15"/>
      <c r="E16" s="46"/>
      <c r="F16" s="16"/>
      <c r="G16" s="16"/>
      <c r="H16" s="14"/>
      <c r="I16" s="16"/>
      <c r="J16" s="20"/>
    </row>
    <row r="17" spans="1:10" ht="51">
      <c r="A17" s="74" t="s">
        <v>16</v>
      </c>
      <c r="B17" s="75"/>
      <c r="C17" s="75"/>
      <c r="D17" s="76"/>
      <c r="E17" s="47">
        <f>ROUNDDOWN(E8+E12,2)</f>
        <v>256366.98</v>
      </c>
      <c r="F17" s="51"/>
      <c r="G17" s="52"/>
      <c r="H17" s="52"/>
      <c r="I17" s="73"/>
      <c r="J17" s="3" t="s">
        <v>22</v>
      </c>
    </row>
    <row r="18" spans="1:10" ht="12.75">
      <c r="A18" s="74" t="s">
        <v>16</v>
      </c>
      <c r="B18" s="75"/>
      <c r="C18" s="75"/>
      <c r="D18" s="76"/>
      <c r="E18" s="47">
        <f>E13+E9</f>
        <v>11207.667000000001</v>
      </c>
      <c r="F18" s="51"/>
      <c r="G18" s="52"/>
      <c r="H18" s="52"/>
      <c r="I18" s="73"/>
      <c r="J18" s="3" t="s">
        <v>9</v>
      </c>
    </row>
  </sheetData>
  <mergeCells count="26">
    <mergeCell ref="A15:D15"/>
    <mergeCell ref="F17:I17"/>
    <mergeCell ref="F18:I18"/>
    <mergeCell ref="A18:D18"/>
    <mergeCell ref="A17:D17"/>
    <mergeCell ref="F8:G8"/>
    <mergeCell ref="F4:I4"/>
    <mergeCell ref="F5:G5"/>
    <mergeCell ref="F15:J15"/>
    <mergeCell ref="A4:A5"/>
    <mergeCell ref="B4:B5"/>
    <mergeCell ref="C4:D5"/>
    <mergeCell ref="K5:K6"/>
    <mergeCell ref="J4:J5"/>
    <mergeCell ref="C14:D14"/>
    <mergeCell ref="A14:B14"/>
    <mergeCell ref="C8:D9"/>
    <mergeCell ref="C12:D13"/>
    <mergeCell ref="C7:D7"/>
    <mergeCell ref="A10:B10"/>
    <mergeCell ref="C10:D10"/>
    <mergeCell ref="C11:D11"/>
    <mergeCell ref="F1:J1"/>
    <mergeCell ref="C6:D6"/>
    <mergeCell ref="F6:I6"/>
    <mergeCell ref="B2:J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="85" zoomScaleSheetLayoutView="85" workbookViewId="0" topLeftCell="A4">
      <selection activeCell="N5" sqref="N5"/>
    </sheetView>
  </sheetViews>
  <sheetFormatPr defaultColWidth="9.140625" defaultRowHeight="12.75"/>
  <cols>
    <col min="1" max="1" width="3.8515625" style="0" customWidth="1"/>
    <col min="2" max="2" width="48.8515625" style="0" customWidth="1"/>
    <col min="4" max="4" width="14.7109375" style="0" customWidth="1"/>
    <col min="5" max="5" width="13.140625" style="0" bestFit="1" customWidth="1"/>
    <col min="6" max="6" width="1.7109375" style="0" hidden="1" customWidth="1"/>
    <col min="7" max="7" width="8.8515625" style="0" customWidth="1"/>
    <col min="8" max="8" width="8.57421875" style="0" customWidth="1"/>
    <col min="9" max="9" width="10.7109375" style="0" customWidth="1"/>
    <col min="10" max="10" width="14.57421875" style="0" customWidth="1"/>
  </cols>
  <sheetData>
    <row r="1" spans="1:10" ht="57.75" customHeight="1">
      <c r="A1" s="29"/>
      <c r="B1" s="29"/>
      <c r="C1" s="29"/>
      <c r="D1" s="29"/>
      <c r="E1" s="53" t="s">
        <v>45</v>
      </c>
      <c r="F1" s="53"/>
      <c r="G1" s="53"/>
      <c r="H1" s="53"/>
      <c r="I1" s="53"/>
      <c r="J1" s="53"/>
    </row>
    <row r="2" spans="1:10" ht="33.75" customHeight="1">
      <c r="A2" s="30"/>
      <c r="B2" s="57" t="s">
        <v>40</v>
      </c>
      <c r="C2" s="58"/>
      <c r="D2" s="58"/>
      <c r="E2" s="58"/>
      <c r="F2" s="58"/>
      <c r="G2" s="58"/>
      <c r="H2" s="58"/>
      <c r="I2" s="58"/>
      <c r="J2" s="29"/>
    </row>
    <row r="3" spans="1:10" ht="15.75">
      <c r="A3" s="30"/>
      <c r="B3" s="34"/>
      <c r="C3" s="35"/>
      <c r="D3" s="35"/>
      <c r="E3" s="35"/>
      <c r="F3" s="35"/>
      <c r="G3" s="35"/>
      <c r="H3" s="35"/>
      <c r="I3" s="35"/>
      <c r="J3" s="29"/>
    </row>
    <row r="4" spans="1:10" ht="31.5" customHeight="1">
      <c r="A4" s="56" t="s">
        <v>0</v>
      </c>
      <c r="B4" s="56" t="s">
        <v>1</v>
      </c>
      <c r="C4" s="56" t="s">
        <v>23</v>
      </c>
      <c r="D4" s="56"/>
      <c r="E4" s="3" t="s">
        <v>35</v>
      </c>
      <c r="F4" s="56" t="s">
        <v>33</v>
      </c>
      <c r="G4" s="56"/>
      <c r="H4" s="56"/>
      <c r="I4" s="56"/>
      <c r="J4" s="56" t="s">
        <v>5</v>
      </c>
    </row>
    <row r="5" spans="1:10" ht="25.5">
      <c r="A5" s="56"/>
      <c r="B5" s="56"/>
      <c r="C5" s="56"/>
      <c r="D5" s="56"/>
      <c r="E5" s="3">
        <v>2012</v>
      </c>
      <c r="F5" s="56" t="s">
        <v>15</v>
      </c>
      <c r="G5" s="56"/>
      <c r="H5" s="6" t="s">
        <v>6</v>
      </c>
      <c r="I5" s="6" t="s">
        <v>7</v>
      </c>
      <c r="J5" s="56"/>
    </row>
    <row r="6" spans="1:10" ht="12.75" customHeight="1">
      <c r="A6" s="3">
        <v>1</v>
      </c>
      <c r="B6" s="3">
        <v>2</v>
      </c>
      <c r="C6" s="54">
        <v>3</v>
      </c>
      <c r="D6" s="55"/>
      <c r="E6" s="3">
        <v>4</v>
      </c>
      <c r="F6" s="56">
        <v>5</v>
      </c>
      <c r="G6" s="56"/>
      <c r="H6" s="56"/>
      <c r="I6" s="56"/>
      <c r="J6" s="3">
        <v>6</v>
      </c>
    </row>
    <row r="7" spans="1:10" ht="42.75" customHeight="1">
      <c r="A7" s="5" t="s">
        <v>10</v>
      </c>
      <c r="B7" s="7" t="str">
        <f>'приложение 4.1'!B8</f>
        <v>Осуществление регулярной деятельности муниципальных бюджетных образовательных учреждений дополнительного образования детей</v>
      </c>
      <c r="C7" s="56"/>
      <c r="D7" s="56"/>
      <c r="E7" s="4"/>
      <c r="F7" s="3"/>
      <c r="G7" s="3"/>
      <c r="H7" s="3"/>
      <c r="I7" s="3"/>
      <c r="J7" s="3"/>
    </row>
    <row r="8" spans="1:10" ht="50.25" customHeight="1">
      <c r="A8" s="8" t="s">
        <v>11</v>
      </c>
      <c r="B8" s="9" t="str">
        <f>'приложение 4.1'!B9</f>
        <v>Обеспечение функционирования муниципальных бюджетных образовательных учреждений дополнительного образования детей </v>
      </c>
      <c r="C8" s="61" t="s">
        <v>31</v>
      </c>
      <c r="D8" s="62"/>
      <c r="E8" s="43">
        <f>'приложение 4.1'!F9</f>
        <v>223068.987</v>
      </c>
      <c r="F8" s="70" t="s">
        <v>18</v>
      </c>
      <c r="G8" s="70"/>
      <c r="H8" s="3">
        <v>4239913</v>
      </c>
      <c r="I8" s="8" t="s">
        <v>19</v>
      </c>
      <c r="J8" s="8" t="s">
        <v>22</v>
      </c>
    </row>
    <row r="9" spans="1:10" ht="38.25" customHeight="1">
      <c r="A9" s="8" t="s">
        <v>17</v>
      </c>
      <c r="B9" s="9" t="str">
        <f>'приложение 4.1'!B10</f>
        <v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 </v>
      </c>
      <c r="C9" s="63"/>
      <c r="D9" s="64"/>
      <c r="E9" s="43">
        <f>'приложение 4.1'!F10</f>
        <v>9802.977</v>
      </c>
      <c r="F9" s="8"/>
      <c r="G9" s="8" t="s">
        <v>18</v>
      </c>
      <c r="H9" s="3">
        <v>4239913</v>
      </c>
      <c r="I9" s="8" t="s">
        <v>19</v>
      </c>
      <c r="J9" s="8" t="s">
        <v>9</v>
      </c>
    </row>
    <row r="10" spans="1:10" ht="12.75" customHeight="1">
      <c r="A10" s="77" t="s">
        <v>16</v>
      </c>
      <c r="B10" s="77"/>
      <c r="C10" s="56"/>
      <c r="D10" s="56"/>
      <c r="E10" s="43">
        <f>E9+E8</f>
        <v>232871.964</v>
      </c>
      <c r="F10" s="8"/>
      <c r="G10" s="8"/>
      <c r="H10" s="3"/>
      <c r="I10" s="8"/>
      <c r="J10" s="8"/>
    </row>
    <row r="11" spans="1:10" ht="52.5" customHeight="1">
      <c r="A11" s="5" t="s">
        <v>12</v>
      </c>
      <c r="B11" s="7" t="str">
        <f>'приложение 4.1'!B12</f>
        <v>Финансирование выполнения муниципального задания муниципальными автономными учреждениями дополнительного образования детей в форме субсидий</v>
      </c>
      <c r="C11" s="56"/>
      <c r="D11" s="56"/>
      <c r="E11" s="43"/>
      <c r="F11" s="8"/>
      <c r="G11" s="8"/>
      <c r="H11" s="3"/>
      <c r="I11" s="8"/>
      <c r="J11" s="8"/>
    </row>
    <row r="12" spans="1:10" ht="52.5" customHeight="1">
      <c r="A12" s="8" t="s">
        <v>13</v>
      </c>
      <c r="B12" s="9" t="str">
        <f>'приложение 4.1'!B13</f>
        <v>Финансирование выполнения муниципального задания автономными учреждениями в форме субсидий</v>
      </c>
      <c r="C12" s="61" t="s">
        <v>26</v>
      </c>
      <c r="D12" s="62"/>
      <c r="E12" s="43">
        <f>'приложение 4.1'!F13</f>
        <v>33298</v>
      </c>
      <c r="F12" s="8"/>
      <c r="G12" s="8" t="s">
        <v>18</v>
      </c>
      <c r="H12" s="3">
        <v>4239913</v>
      </c>
      <c r="I12" s="8" t="s">
        <v>24</v>
      </c>
      <c r="J12" s="8" t="s">
        <v>22</v>
      </c>
    </row>
    <row r="13" spans="1:10" ht="39.75" customHeight="1">
      <c r="A13" s="8" t="s">
        <v>14</v>
      </c>
      <c r="B13" s="9" t="str">
        <f>'приложение 4.1'!B14</f>
        <v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 </v>
      </c>
      <c r="C13" s="63"/>
      <c r="D13" s="64"/>
      <c r="E13" s="43">
        <f>'приложение 4.1'!F14</f>
        <v>1404.69</v>
      </c>
      <c r="F13" s="8"/>
      <c r="G13" s="8" t="s">
        <v>18</v>
      </c>
      <c r="H13" s="3">
        <v>4239913</v>
      </c>
      <c r="I13" s="8" t="s">
        <v>24</v>
      </c>
      <c r="J13" s="8" t="s">
        <v>9</v>
      </c>
    </row>
    <row r="14" spans="1:10" ht="15" customHeight="1">
      <c r="A14" s="77" t="s">
        <v>16</v>
      </c>
      <c r="B14" s="77"/>
      <c r="C14" s="56"/>
      <c r="D14" s="56"/>
      <c r="E14" s="43">
        <f>E13+E12</f>
        <v>34702.69</v>
      </c>
      <c r="F14" s="8"/>
      <c r="G14" s="8"/>
      <c r="H14" s="3"/>
      <c r="I14" s="8"/>
      <c r="J14" s="8"/>
    </row>
    <row r="15" spans="1:10" ht="14.25" customHeight="1">
      <c r="A15" s="50" t="s">
        <v>21</v>
      </c>
      <c r="B15" s="50"/>
      <c r="C15" s="50"/>
      <c r="D15" s="50"/>
      <c r="E15" s="45">
        <f>E14+E10</f>
        <v>267574.654</v>
      </c>
      <c r="F15" s="19"/>
      <c r="G15" s="70"/>
      <c r="H15" s="70"/>
      <c r="I15" s="70"/>
      <c r="J15" s="70"/>
    </row>
    <row r="16" spans="1:10" ht="15.75">
      <c r="A16" s="36" t="s">
        <v>34</v>
      </c>
      <c r="B16" s="14"/>
      <c r="C16" s="14"/>
      <c r="D16" s="15"/>
      <c r="E16" s="48"/>
      <c r="F16" s="16"/>
      <c r="G16" s="16"/>
      <c r="H16" s="14"/>
      <c r="I16" s="16"/>
      <c r="J16" s="20"/>
    </row>
    <row r="17" spans="1:10" ht="51">
      <c r="A17" s="74" t="s">
        <v>16</v>
      </c>
      <c r="B17" s="75"/>
      <c r="C17" s="75"/>
      <c r="D17" s="76"/>
      <c r="E17" s="47">
        <f>ROUNDDOWN(E8+E12,2)</f>
        <v>256366.98</v>
      </c>
      <c r="F17" s="22"/>
      <c r="G17" s="78"/>
      <c r="H17" s="78"/>
      <c r="I17" s="78"/>
      <c r="J17" s="3" t="s">
        <v>22</v>
      </c>
    </row>
    <row r="18" spans="1:10" ht="25.5">
      <c r="A18" s="74" t="s">
        <v>16</v>
      </c>
      <c r="B18" s="75"/>
      <c r="C18" s="75"/>
      <c r="D18" s="76"/>
      <c r="E18" s="47">
        <f>E13+E9</f>
        <v>11207.667000000001</v>
      </c>
      <c r="F18" s="21"/>
      <c r="G18" s="78"/>
      <c r="H18" s="78"/>
      <c r="I18" s="78"/>
      <c r="J18" s="3" t="s">
        <v>9</v>
      </c>
    </row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</sheetData>
  <mergeCells count="25">
    <mergeCell ref="G15:J15"/>
    <mergeCell ref="G17:I17"/>
    <mergeCell ref="G18:I18"/>
    <mergeCell ref="A17:D17"/>
    <mergeCell ref="A18:D18"/>
    <mergeCell ref="A15:D15"/>
    <mergeCell ref="A14:B14"/>
    <mergeCell ref="C4:D5"/>
    <mergeCell ref="C10:D10"/>
    <mergeCell ref="A10:B10"/>
    <mergeCell ref="C6:D6"/>
    <mergeCell ref="C14:D14"/>
    <mergeCell ref="C7:D7"/>
    <mergeCell ref="A4:A5"/>
    <mergeCell ref="C8:D9"/>
    <mergeCell ref="C12:D13"/>
    <mergeCell ref="F8:G8"/>
    <mergeCell ref="F6:I6"/>
    <mergeCell ref="C11:D11"/>
    <mergeCell ref="E1:J1"/>
    <mergeCell ref="B2:I2"/>
    <mergeCell ref="J4:J5"/>
    <mergeCell ref="F5:G5"/>
    <mergeCell ref="B4:B5"/>
    <mergeCell ref="F4:I4"/>
  </mergeCells>
  <printOptions horizontalCentered="1" verticalCentered="1"/>
  <pageMargins left="0" right="0" top="0" bottom="0" header="0.5118110236220472" footer="0.5118110236220472"/>
  <pageSetup fitToHeight="2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85" zoomScaleSheetLayoutView="85" workbookViewId="0" topLeftCell="A1">
      <selection activeCell="M5" sqref="M5"/>
    </sheetView>
  </sheetViews>
  <sheetFormatPr defaultColWidth="9.140625" defaultRowHeight="12.75"/>
  <cols>
    <col min="1" max="1" width="3.8515625" style="2" customWidth="1"/>
    <col min="2" max="2" width="48.8515625" style="2" customWidth="1"/>
    <col min="3" max="3" width="9.140625" style="2" customWidth="1"/>
    <col min="4" max="4" width="14.7109375" style="2" customWidth="1"/>
    <col min="5" max="5" width="13.7109375" style="2" customWidth="1"/>
    <col min="6" max="6" width="9.00390625" style="2" customWidth="1"/>
    <col min="7" max="7" width="5.28125" style="2" hidden="1" customWidth="1"/>
    <col min="8" max="8" width="8.7109375" style="2" customWidth="1"/>
    <col min="9" max="9" width="9.140625" style="2" customWidth="1"/>
    <col min="10" max="10" width="23.00390625" style="2" customWidth="1"/>
    <col min="11" max="16384" width="9.140625" style="2" customWidth="1"/>
  </cols>
  <sheetData>
    <row r="1" spans="1:11" ht="54.75" customHeight="1">
      <c r="A1" s="29"/>
      <c r="B1" s="29"/>
      <c r="C1" s="29"/>
      <c r="D1" s="29"/>
      <c r="E1" s="29"/>
      <c r="F1" s="53" t="s">
        <v>44</v>
      </c>
      <c r="G1" s="53"/>
      <c r="H1" s="53"/>
      <c r="I1" s="53"/>
      <c r="J1" s="53"/>
      <c r="K1" s="13"/>
    </row>
    <row r="2" spans="1:11" ht="33" customHeight="1">
      <c r="A2" s="30"/>
      <c r="B2" s="57" t="s">
        <v>39</v>
      </c>
      <c r="C2" s="58"/>
      <c r="D2" s="58"/>
      <c r="E2" s="58"/>
      <c r="F2" s="58"/>
      <c r="G2" s="58"/>
      <c r="H2" s="58"/>
      <c r="I2" s="58"/>
      <c r="J2" s="58"/>
      <c r="K2"/>
    </row>
    <row r="3" spans="1:11" ht="15.75">
      <c r="A3" s="30"/>
      <c r="B3" s="34"/>
      <c r="C3" s="35"/>
      <c r="D3" s="35"/>
      <c r="E3" s="35"/>
      <c r="F3" s="35"/>
      <c r="G3" s="35"/>
      <c r="H3" s="35"/>
      <c r="I3" s="35"/>
      <c r="J3" s="35"/>
      <c r="K3"/>
    </row>
    <row r="4" spans="1:11" ht="31.5" customHeight="1">
      <c r="A4" s="56" t="s">
        <v>0</v>
      </c>
      <c r="B4" s="56" t="s">
        <v>1</v>
      </c>
      <c r="C4" s="65" t="s">
        <v>23</v>
      </c>
      <c r="D4" s="66"/>
      <c r="E4" s="12" t="s">
        <v>35</v>
      </c>
      <c r="F4" s="56" t="s">
        <v>33</v>
      </c>
      <c r="G4" s="56"/>
      <c r="H4" s="56"/>
      <c r="I4" s="56"/>
      <c r="J4" s="56" t="s">
        <v>5</v>
      </c>
      <c r="K4"/>
    </row>
    <row r="5" spans="1:11" ht="25.5">
      <c r="A5" s="56"/>
      <c r="B5" s="56"/>
      <c r="C5" s="67"/>
      <c r="D5" s="68"/>
      <c r="E5" s="3">
        <v>2011</v>
      </c>
      <c r="F5" s="56" t="s">
        <v>15</v>
      </c>
      <c r="G5" s="56"/>
      <c r="H5" s="6" t="s">
        <v>6</v>
      </c>
      <c r="I5" s="6" t="s">
        <v>7</v>
      </c>
      <c r="J5" s="56"/>
      <c r="K5" s="69"/>
    </row>
    <row r="6" spans="1:11" ht="13.5" customHeight="1">
      <c r="A6" s="3">
        <v>1</v>
      </c>
      <c r="B6" s="3">
        <v>2</v>
      </c>
      <c r="C6" s="54">
        <v>3</v>
      </c>
      <c r="D6" s="55"/>
      <c r="E6" s="3">
        <v>4</v>
      </c>
      <c r="F6" s="56">
        <v>5</v>
      </c>
      <c r="G6" s="56"/>
      <c r="H6" s="56"/>
      <c r="I6" s="56"/>
      <c r="J6" s="3">
        <v>6</v>
      </c>
      <c r="K6" s="69"/>
    </row>
    <row r="7" spans="1:11" ht="49.5" customHeight="1">
      <c r="A7" s="5" t="s">
        <v>10</v>
      </c>
      <c r="B7" s="7" t="str">
        <f>'приложение 4.1'!B8</f>
        <v>Осуществление регулярной деятельности муниципальных бюджетных образовательных учреждений дополнительного образования детей</v>
      </c>
      <c r="C7" s="54"/>
      <c r="D7" s="55"/>
      <c r="E7" s="4"/>
      <c r="F7" s="3"/>
      <c r="G7" s="3"/>
      <c r="H7" s="3"/>
      <c r="I7" s="3"/>
      <c r="J7" s="3"/>
      <c r="K7" s="10"/>
    </row>
    <row r="8" spans="1:11" ht="36.75" customHeight="1">
      <c r="A8" s="8" t="s">
        <v>11</v>
      </c>
      <c r="B8" s="9" t="str">
        <f>'приложение 4.1'!B9</f>
        <v>Обеспечение функционирования муниципальных бюджетных образовательных учреждений дополнительного образования детей </v>
      </c>
      <c r="C8" s="61" t="s">
        <v>31</v>
      </c>
      <c r="D8" s="62"/>
      <c r="E8" s="43">
        <f>'приложение 4.1'!E9</f>
        <v>244720.13415</v>
      </c>
      <c r="F8" s="70" t="s">
        <v>18</v>
      </c>
      <c r="G8" s="70"/>
      <c r="H8" s="3">
        <v>4239913</v>
      </c>
      <c r="I8" s="8" t="s">
        <v>19</v>
      </c>
      <c r="J8" s="8" t="s">
        <v>22</v>
      </c>
      <c r="K8" s="10"/>
    </row>
    <row r="9" spans="1:11" ht="38.25" customHeight="1">
      <c r="A9" s="8" t="s">
        <v>17</v>
      </c>
      <c r="B9" s="9" t="str">
        <f>'приложение 4.1'!B10</f>
        <v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 </v>
      </c>
      <c r="C9" s="63"/>
      <c r="D9" s="64"/>
      <c r="E9" s="43">
        <f>'приложение 4.1'!E10</f>
        <v>10034.087</v>
      </c>
      <c r="F9" s="11" t="s">
        <v>18</v>
      </c>
      <c r="G9" s="8"/>
      <c r="H9" s="3">
        <v>4239913</v>
      </c>
      <c r="I9" s="8" t="s">
        <v>19</v>
      </c>
      <c r="J9" s="8" t="s">
        <v>9</v>
      </c>
      <c r="K9" s="10"/>
    </row>
    <row r="10" spans="1:11" ht="14.25" customHeight="1">
      <c r="A10" s="59" t="s">
        <v>16</v>
      </c>
      <c r="B10" s="60"/>
      <c r="C10" s="54"/>
      <c r="D10" s="55"/>
      <c r="E10" s="43">
        <f>SUM(E8:E9)</f>
        <v>254754.22115</v>
      </c>
      <c r="F10" s="8"/>
      <c r="G10" s="8"/>
      <c r="H10" s="3"/>
      <c r="I10" s="8"/>
      <c r="J10" s="8"/>
      <c r="K10" s="10"/>
    </row>
    <row r="11" spans="1:11" ht="54.75" customHeight="1">
      <c r="A11" s="5" t="s">
        <v>12</v>
      </c>
      <c r="B11" s="7" t="str">
        <f>'приложение 4.1'!B12</f>
        <v>Финансирование выполнения муниципального задания муниципальными автономными учреждениями дополнительного образования детей в форме субсидий</v>
      </c>
      <c r="C11" s="54"/>
      <c r="D11" s="55"/>
      <c r="E11" s="43"/>
      <c r="F11" s="8"/>
      <c r="G11" s="8"/>
      <c r="H11" s="3"/>
      <c r="I11" s="8"/>
      <c r="J11" s="8"/>
      <c r="K11" s="10"/>
    </row>
    <row r="12" spans="1:11" ht="36.75" customHeight="1">
      <c r="A12" s="8" t="s">
        <v>13</v>
      </c>
      <c r="B12" s="9" t="str">
        <f>'приложение 4.1'!B13</f>
        <v>Финансирование выполнения муниципального задания автономными учреждениями в форме субсидий</v>
      </c>
      <c r="C12" s="61" t="s">
        <v>26</v>
      </c>
      <c r="D12" s="62"/>
      <c r="E12" s="44">
        <f>'приложение 4.1'!E13</f>
        <v>40589.401</v>
      </c>
      <c r="F12" s="11" t="s">
        <v>18</v>
      </c>
      <c r="G12" s="11"/>
      <c r="H12" s="3">
        <v>4239913</v>
      </c>
      <c r="I12" s="11" t="s">
        <v>24</v>
      </c>
      <c r="J12" s="8" t="s">
        <v>22</v>
      </c>
      <c r="K12" s="10"/>
    </row>
    <row r="13" spans="1:11" ht="39" customHeight="1">
      <c r="A13" s="8" t="s">
        <v>14</v>
      </c>
      <c r="B13" s="9" t="str">
        <f>'приложение 4.1'!B14</f>
        <v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 </v>
      </c>
      <c r="C13" s="81"/>
      <c r="D13" s="82"/>
      <c r="E13" s="44">
        <f>'приложение 4.1'!E14</f>
        <v>1404.69</v>
      </c>
      <c r="F13" s="11" t="s">
        <v>18</v>
      </c>
      <c r="G13" s="11"/>
      <c r="H13" s="3">
        <v>4239913</v>
      </c>
      <c r="I13" s="11" t="s">
        <v>24</v>
      </c>
      <c r="J13" s="79" t="s">
        <v>9</v>
      </c>
      <c r="K13" s="10"/>
    </row>
    <row r="14" spans="1:11" ht="25.5" customHeight="1">
      <c r="A14" s="8" t="s">
        <v>28</v>
      </c>
      <c r="B14" s="9" t="str">
        <f>'приложение 4.1'!B15</f>
        <v>Межбюджетные трансферты из резервных фондов Администрации Томской области</v>
      </c>
      <c r="C14" s="63"/>
      <c r="D14" s="64"/>
      <c r="E14" s="43">
        <f>'приложение 4.1'!E15</f>
        <v>171.332</v>
      </c>
      <c r="F14" s="8" t="s">
        <v>18</v>
      </c>
      <c r="G14" s="8"/>
      <c r="H14" s="3">
        <v>4239913</v>
      </c>
      <c r="I14" s="8" t="s">
        <v>24</v>
      </c>
      <c r="J14" s="80"/>
      <c r="K14" s="10"/>
    </row>
    <row r="15" spans="1:11" ht="13.5" customHeight="1">
      <c r="A15" s="59" t="s">
        <v>16</v>
      </c>
      <c r="B15" s="60"/>
      <c r="C15" s="54"/>
      <c r="D15" s="55"/>
      <c r="E15" s="43">
        <f>SUM(E12:E14)</f>
        <v>42165.423</v>
      </c>
      <c r="F15" s="32"/>
      <c r="G15" s="8"/>
      <c r="H15" s="3"/>
      <c r="I15" s="8"/>
      <c r="J15" s="8"/>
      <c r="K15" s="10"/>
    </row>
    <row r="16" spans="1:10" ht="12.75">
      <c r="A16" s="50" t="s">
        <v>21</v>
      </c>
      <c r="B16" s="50"/>
      <c r="C16" s="50"/>
      <c r="D16" s="50"/>
      <c r="E16" s="45">
        <f>E15+E10</f>
        <v>296919.64415</v>
      </c>
      <c r="F16" s="70"/>
      <c r="G16" s="70"/>
      <c r="H16" s="70"/>
      <c r="I16" s="70"/>
      <c r="J16" s="70"/>
    </row>
    <row r="17" spans="1:10" ht="15.75">
      <c r="A17" s="36" t="s">
        <v>34</v>
      </c>
      <c r="B17" s="14"/>
      <c r="C17" s="14"/>
      <c r="D17" s="15"/>
      <c r="E17" s="46"/>
      <c r="F17" s="16"/>
      <c r="G17" s="16"/>
      <c r="H17" s="14"/>
      <c r="I17" s="16"/>
      <c r="J17" s="14"/>
    </row>
    <row r="18" spans="1:10" ht="38.25">
      <c r="A18" s="83" t="s">
        <v>16</v>
      </c>
      <c r="B18" s="83"/>
      <c r="C18" s="83"/>
      <c r="D18" s="83"/>
      <c r="E18" s="47">
        <f>ROUNDDOWN(E12+E8,2)</f>
        <v>285309.53</v>
      </c>
      <c r="F18" s="78"/>
      <c r="G18" s="78"/>
      <c r="H18" s="78"/>
      <c r="I18" s="78"/>
      <c r="J18" s="3" t="s">
        <v>22</v>
      </c>
    </row>
    <row r="19" spans="1:10" ht="12.75">
      <c r="A19" s="83" t="s">
        <v>16</v>
      </c>
      <c r="B19" s="83"/>
      <c r="C19" s="83"/>
      <c r="D19" s="83"/>
      <c r="E19" s="47">
        <f>E13+E9+E14</f>
        <v>11610.109</v>
      </c>
      <c r="F19" s="78"/>
      <c r="G19" s="78"/>
      <c r="H19" s="78"/>
      <c r="I19" s="78"/>
      <c r="J19" s="3" t="s">
        <v>9</v>
      </c>
    </row>
  </sheetData>
  <mergeCells count="27">
    <mergeCell ref="F18:I18"/>
    <mergeCell ref="F19:I19"/>
    <mergeCell ref="A18:D18"/>
    <mergeCell ref="A19:D19"/>
    <mergeCell ref="F1:J1"/>
    <mergeCell ref="B2:J2"/>
    <mergeCell ref="A4:A5"/>
    <mergeCell ref="B4:B5"/>
    <mergeCell ref="C4:D5"/>
    <mergeCell ref="F4:I4"/>
    <mergeCell ref="J4:J5"/>
    <mergeCell ref="C7:D7"/>
    <mergeCell ref="K5:K6"/>
    <mergeCell ref="F5:G5"/>
    <mergeCell ref="C6:D6"/>
    <mergeCell ref="F6:I6"/>
    <mergeCell ref="A10:B10"/>
    <mergeCell ref="C10:D10"/>
    <mergeCell ref="F8:G8"/>
    <mergeCell ref="C8:D9"/>
    <mergeCell ref="J13:J14"/>
    <mergeCell ref="A16:D16"/>
    <mergeCell ref="C11:D11"/>
    <mergeCell ref="A15:B15"/>
    <mergeCell ref="C15:D15"/>
    <mergeCell ref="C12:D14"/>
    <mergeCell ref="F16:J16"/>
  </mergeCells>
  <printOptions horizontalCentered="1"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9"/>
  <sheetViews>
    <sheetView tabSelected="1" view="pageBreakPreview" zoomScaleSheetLayoutView="100" workbookViewId="0" topLeftCell="A1">
      <selection activeCell="N4" sqref="N4"/>
    </sheetView>
  </sheetViews>
  <sheetFormatPr defaultColWidth="9.140625" defaultRowHeight="12.75"/>
  <cols>
    <col min="1" max="1" width="3.8515625" style="0" customWidth="1"/>
    <col min="2" max="2" width="44.57421875" style="0" customWidth="1"/>
    <col min="3" max="3" width="10.00390625" style="0" customWidth="1"/>
    <col min="4" max="5" width="13.00390625" style="0" customWidth="1"/>
    <col min="6" max="7" width="12.57421875" style="0" bestFit="1" customWidth="1"/>
    <col min="8" max="8" width="9.00390625" style="0" customWidth="1"/>
    <col min="9" max="9" width="5.28125" style="0" hidden="1" customWidth="1"/>
    <col min="10" max="10" width="8.7109375" style="0" customWidth="1"/>
    <col min="11" max="11" width="8.00390625" style="0" customWidth="1"/>
    <col min="12" max="12" width="20.7109375" style="0" customWidth="1"/>
  </cols>
  <sheetData>
    <row r="1" spans="7:12" ht="51.75" customHeight="1">
      <c r="G1" s="53" t="s">
        <v>43</v>
      </c>
      <c r="H1" s="53"/>
      <c r="I1" s="53"/>
      <c r="J1" s="53"/>
      <c r="K1" s="53"/>
      <c r="L1" s="53"/>
    </row>
    <row r="2" spans="1:11" ht="52.5" customHeight="1">
      <c r="A2" s="1"/>
      <c r="B2" s="57" t="s">
        <v>36</v>
      </c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1"/>
      <c r="B3" s="34"/>
      <c r="C3" s="35"/>
      <c r="D3" s="35"/>
      <c r="E3" s="35"/>
      <c r="F3" s="35"/>
      <c r="G3" s="35"/>
      <c r="H3" s="35"/>
      <c r="I3" s="35"/>
      <c r="J3" s="35"/>
      <c r="K3" s="35"/>
    </row>
    <row r="4" spans="1:12" ht="31.5" customHeight="1">
      <c r="A4" s="56" t="s">
        <v>0</v>
      </c>
      <c r="B4" s="56" t="s">
        <v>1</v>
      </c>
      <c r="C4" s="56" t="s">
        <v>2</v>
      </c>
      <c r="D4" s="56" t="s">
        <v>3</v>
      </c>
      <c r="E4" s="54" t="s">
        <v>4</v>
      </c>
      <c r="F4" s="88"/>
      <c r="G4" s="55"/>
      <c r="H4" s="56" t="s">
        <v>33</v>
      </c>
      <c r="I4" s="56"/>
      <c r="J4" s="56"/>
      <c r="K4" s="56"/>
      <c r="L4" s="56" t="s">
        <v>5</v>
      </c>
    </row>
    <row r="5" spans="1:12" ht="15.75" customHeight="1">
      <c r="A5" s="56"/>
      <c r="B5" s="56"/>
      <c r="C5" s="56"/>
      <c r="D5" s="56"/>
      <c r="E5" s="54" t="s">
        <v>32</v>
      </c>
      <c r="F5" s="88"/>
      <c r="G5" s="55"/>
      <c r="H5" s="56"/>
      <c r="I5" s="56"/>
      <c r="J5" s="56"/>
      <c r="K5" s="56"/>
      <c r="L5" s="56"/>
    </row>
    <row r="6" spans="1:12" ht="38.25">
      <c r="A6" s="56"/>
      <c r="B6" s="56"/>
      <c r="C6" s="56"/>
      <c r="D6" s="56"/>
      <c r="E6" s="12">
        <v>2011</v>
      </c>
      <c r="F6" s="3">
        <v>2012</v>
      </c>
      <c r="G6" s="3">
        <v>2013</v>
      </c>
      <c r="H6" s="56" t="s">
        <v>15</v>
      </c>
      <c r="I6" s="56"/>
      <c r="J6" s="3" t="s">
        <v>6</v>
      </c>
      <c r="K6" s="3" t="s">
        <v>7</v>
      </c>
      <c r="L6" s="56"/>
    </row>
    <row r="7" spans="1:12" ht="12.7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56">
        <v>8</v>
      </c>
      <c r="I7" s="56"/>
      <c r="J7" s="56"/>
      <c r="K7" s="56"/>
      <c r="L7" s="3">
        <v>9</v>
      </c>
    </row>
    <row r="8" spans="1:12" ht="38.25">
      <c r="A8" s="5" t="s">
        <v>10</v>
      </c>
      <c r="B8" s="7" t="s">
        <v>37</v>
      </c>
      <c r="C8" s="3"/>
      <c r="D8" s="3"/>
      <c r="E8" s="3"/>
      <c r="F8" s="4"/>
      <c r="G8" s="4"/>
      <c r="H8" s="3"/>
      <c r="I8" s="3"/>
      <c r="J8" s="3"/>
      <c r="K8" s="3"/>
      <c r="L8" s="3"/>
    </row>
    <row r="9" spans="1:12" ht="54" customHeight="1">
      <c r="A9" s="8" t="s">
        <v>11</v>
      </c>
      <c r="B9" s="9" t="s">
        <v>42</v>
      </c>
      <c r="C9" s="84" t="s">
        <v>27</v>
      </c>
      <c r="D9" s="85" t="s">
        <v>8</v>
      </c>
      <c r="E9" s="37">
        <v>244720.13415</v>
      </c>
      <c r="F9" s="37">
        <v>223068.987</v>
      </c>
      <c r="G9" s="37">
        <v>223068.987</v>
      </c>
      <c r="H9" s="70" t="s">
        <v>18</v>
      </c>
      <c r="I9" s="70"/>
      <c r="J9" s="3">
        <v>4239913</v>
      </c>
      <c r="K9" s="8" t="s">
        <v>19</v>
      </c>
      <c r="L9" s="3" t="s">
        <v>22</v>
      </c>
    </row>
    <row r="10" spans="1:12" ht="51.75" customHeight="1">
      <c r="A10" s="8" t="s">
        <v>17</v>
      </c>
      <c r="B10" s="9" t="s">
        <v>20</v>
      </c>
      <c r="C10" s="80"/>
      <c r="D10" s="86"/>
      <c r="E10" s="37">
        <v>10034.087</v>
      </c>
      <c r="F10" s="37">
        <v>9802.977</v>
      </c>
      <c r="G10" s="37">
        <v>9802.977</v>
      </c>
      <c r="H10" s="8" t="s">
        <v>18</v>
      </c>
      <c r="I10" s="8"/>
      <c r="J10" s="3">
        <v>4239913</v>
      </c>
      <c r="K10" s="8" t="s">
        <v>19</v>
      </c>
      <c r="L10" s="3" t="s">
        <v>9</v>
      </c>
    </row>
    <row r="11" spans="1:12" ht="15" customHeight="1">
      <c r="A11" s="77" t="s">
        <v>16</v>
      </c>
      <c r="B11" s="77"/>
      <c r="C11" s="77"/>
      <c r="D11" s="77"/>
      <c r="E11" s="37">
        <f>SUM(E9:E10)</f>
        <v>254754.22115</v>
      </c>
      <c r="F11" s="37">
        <f>SUM(F9:F10)</f>
        <v>232871.964</v>
      </c>
      <c r="G11" s="37">
        <f>SUM(G9:G10)</f>
        <v>232871.964</v>
      </c>
      <c r="H11" s="8"/>
      <c r="I11" s="8"/>
      <c r="J11" s="3"/>
      <c r="K11" s="8"/>
      <c r="L11" s="3"/>
    </row>
    <row r="12" spans="1:12" ht="51">
      <c r="A12" s="5" t="s">
        <v>12</v>
      </c>
      <c r="B12" s="7" t="s">
        <v>38</v>
      </c>
      <c r="C12" s="3"/>
      <c r="D12" s="3"/>
      <c r="E12" s="37"/>
      <c r="F12" s="37"/>
      <c r="G12" s="37"/>
      <c r="H12" s="3"/>
      <c r="I12" s="3"/>
      <c r="J12" s="3"/>
      <c r="K12" s="8"/>
      <c r="L12" s="3"/>
    </row>
    <row r="13" spans="1:12" ht="51.75" customHeight="1">
      <c r="A13" s="8" t="s">
        <v>13</v>
      </c>
      <c r="B13" s="9" t="s">
        <v>25</v>
      </c>
      <c r="C13" s="84" t="s">
        <v>27</v>
      </c>
      <c r="D13" s="84" t="s">
        <v>8</v>
      </c>
      <c r="E13" s="38">
        <v>40589.401</v>
      </c>
      <c r="F13" s="37">
        <v>33298</v>
      </c>
      <c r="G13" s="37">
        <v>33298</v>
      </c>
      <c r="H13" s="8" t="s">
        <v>18</v>
      </c>
      <c r="I13" s="3"/>
      <c r="J13" s="3">
        <v>4239913</v>
      </c>
      <c r="K13" s="8" t="s">
        <v>24</v>
      </c>
      <c r="L13" s="3" t="s">
        <v>22</v>
      </c>
    </row>
    <row r="14" spans="1:12" ht="53.25" customHeight="1">
      <c r="A14" s="8" t="s">
        <v>14</v>
      </c>
      <c r="B14" s="9" t="s">
        <v>20</v>
      </c>
      <c r="C14" s="87"/>
      <c r="D14" s="87"/>
      <c r="E14" s="38">
        <f>705+699.69</f>
        <v>1404.69</v>
      </c>
      <c r="F14" s="37">
        <v>1404.69</v>
      </c>
      <c r="G14" s="37">
        <v>1404.69</v>
      </c>
      <c r="H14" s="8" t="s">
        <v>18</v>
      </c>
      <c r="I14" s="3"/>
      <c r="J14" s="3">
        <v>4239913</v>
      </c>
      <c r="K14" s="8" t="s">
        <v>24</v>
      </c>
      <c r="L14" s="84" t="s">
        <v>9</v>
      </c>
    </row>
    <row r="15" spans="1:12" ht="53.25" customHeight="1">
      <c r="A15" s="8" t="s">
        <v>28</v>
      </c>
      <c r="B15" s="33" t="s">
        <v>30</v>
      </c>
      <c r="C15" s="80"/>
      <c r="D15" s="80"/>
      <c r="E15" s="38">
        <v>171.332</v>
      </c>
      <c r="F15" s="37" t="s">
        <v>29</v>
      </c>
      <c r="G15" s="37" t="s">
        <v>29</v>
      </c>
      <c r="H15" s="8" t="s">
        <v>18</v>
      </c>
      <c r="I15" s="3"/>
      <c r="J15" s="3">
        <v>4239913</v>
      </c>
      <c r="K15" s="8" t="s">
        <v>24</v>
      </c>
      <c r="L15" s="80"/>
    </row>
    <row r="16" spans="1:12" ht="13.5" customHeight="1">
      <c r="A16" s="77" t="s">
        <v>16</v>
      </c>
      <c r="B16" s="77"/>
      <c r="C16" s="77"/>
      <c r="D16" s="77"/>
      <c r="E16" s="37">
        <f>SUM(E13:E15)</f>
        <v>42165.423</v>
      </c>
      <c r="F16" s="37">
        <f>SUM(F13:F15)</f>
        <v>34702.69</v>
      </c>
      <c r="G16" s="37">
        <f>SUM(G13:G15)</f>
        <v>34702.69</v>
      </c>
      <c r="H16" s="3"/>
      <c r="I16" s="3"/>
      <c r="J16" s="3"/>
      <c r="K16" s="8"/>
      <c r="L16" s="3"/>
    </row>
    <row r="17" spans="1:12" ht="14.25" customHeight="1">
      <c r="A17" s="50" t="s">
        <v>21</v>
      </c>
      <c r="B17" s="50"/>
      <c r="C17" s="50"/>
      <c r="D17" s="50"/>
      <c r="E17" s="39">
        <f>E16+E11</f>
        <v>296919.64415</v>
      </c>
      <c r="F17" s="39">
        <f>F16+F11</f>
        <v>267574.654</v>
      </c>
      <c r="G17" s="39">
        <f>G16+G11</f>
        <v>267574.654</v>
      </c>
      <c r="H17" s="70"/>
      <c r="I17" s="70"/>
      <c r="J17" s="70"/>
      <c r="K17" s="70"/>
      <c r="L17" s="70"/>
    </row>
    <row r="18" spans="1:13" s="24" customFormat="1" ht="12.75">
      <c r="A18" s="36" t="s">
        <v>34</v>
      </c>
      <c r="B18" s="23"/>
      <c r="C18" s="17"/>
      <c r="D18" s="17"/>
      <c r="E18" s="40"/>
      <c r="F18" s="41"/>
      <c r="G18" s="41"/>
      <c r="H18" s="17"/>
      <c r="I18" s="17"/>
      <c r="J18" s="17"/>
      <c r="K18" s="17"/>
      <c r="L18" s="25"/>
      <c r="M18" s="18"/>
    </row>
    <row r="19" spans="1:13" s="24" customFormat="1" ht="51">
      <c r="A19" s="83" t="s">
        <v>16</v>
      </c>
      <c r="B19" s="83"/>
      <c r="C19" s="83"/>
      <c r="D19" s="83"/>
      <c r="E19" s="42">
        <f>ROUNDDOWN(E13+E9,2)</f>
        <v>285309.53</v>
      </c>
      <c r="F19" s="42">
        <f>ROUNDDOWN(F13+F9,2)</f>
        <v>256366.98</v>
      </c>
      <c r="G19" s="42">
        <f>ROUNDDOWN(G13+G9,2)</f>
        <v>256366.98</v>
      </c>
      <c r="H19" s="78"/>
      <c r="I19" s="78"/>
      <c r="J19" s="78"/>
      <c r="K19" s="78"/>
      <c r="L19" s="3" t="s">
        <v>22</v>
      </c>
      <c r="M19" s="18"/>
    </row>
    <row r="20" spans="1:13" s="24" customFormat="1" ht="12.75">
      <c r="A20" s="83" t="s">
        <v>16</v>
      </c>
      <c r="B20" s="83"/>
      <c r="C20" s="83"/>
      <c r="D20" s="83"/>
      <c r="E20" s="42">
        <f>E14+E10+E15</f>
        <v>11610.109</v>
      </c>
      <c r="F20" s="42">
        <f>F14+F10</f>
        <v>11207.667000000001</v>
      </c>
      <c r="G20" s="42">
        <f>G14+G10</f>
        <v>11207.667000000001</v>
      </c>
      <c r="H20" s="78"/>
      <c r="I20" s="78"/>
      <c r="J20" s="78"/>
      <c r="K20" s="78"/>
      <c r="L20" s="27" t="s">
        <v>9</v>
      </c>
      <c r="M20" s="18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8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2"/>
      <c r="C25" s="2"/>
      <c r="D25" s="2"/>
      <c r="E25" s="2"/>
      <c r="F25" s="28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31"/>
      <c r="F27" s="31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</sheetData>
  <mergeCells count="26">
    <mergeCell ref="H17:L17"/>
    <mergeCell ref="H19:K19"/>
    <mergeCell ref="H20:K20"/>
    <mergeCell ref="A19:D19"/>
    <mergeCell ref="A20:D20"/>
    <mergeCell ref="B2:K2"/>
    <mergeCell ref="G1:L1"/>
    <mergeCell ref="A17:D17"/>
    <mergeCell ref="A16:D16"/>
    <mergeCell ref="A11:D11"/>
    <mergeCell ref="H9:I9"/>
    <mergeCell ref="L4:L6"/>
    <mergeCell ref="H4:K5"/>
    <mergeCell ref="H7:K7"/>
    <mergeCell ref="H6:I6"/>
    <mergeCell ref="E4:G4"/>
    <mergeCell ref="E5:G5"/>
    <mergeCell ref="A4:A6"/>
    <mergeCell ref="B4:B6"/>
    <mergeCell ref="C4:C6"/>
    <mergeCell ref="D4:D6"/>
    <mergeCell ref="L14:L15"/>
    <mergeCell ref="C9:C10"/>
    <mergeCell ref="D9:D10"/>
    <mergeCell ref="C13:C15"/>
    <mergeCell ref="D13:D1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titaeva</cp:lastModifiedBy>
  <cp:lastPrinted>2012-05-05T07:50:27Z</cp:lastPrinted>
  <dcterms:created xsi:type="dcterms:W3CDTF">1996-10-08T23:32:33Z</dcterms:created>
  <dcterms:modified xsi:type="dcterms:W3CDTF">2012-05-05T07:50:29Z</dcterms:modified>
  <cp:category/>
  <cp:version/>
  <cp:contentType/>
  <cp:contentStatus/>
</cp:coreProperties>
</file>