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690" windowWidth="10140" windowHeight="7320" activeTab="1"/>
  </bookViews>
  <sheets>
    <sheet name="приложение 6" sheetId="1" r:id="rId1"/>
    <sheet name="приложение 5" sheetId="2" r:id="rId2"/>
  </sheets>
  <definedNames>
    <definedName name="_xlnm.Print_Area" localSheetId="0">'приложение 6'!$A$1:$J$24</definedName>
  </definedNames>
  <calcPr fullCalcOnLoad="1"/>
</workbook>
</file>

<file path=xl/sharedStrings.xml><?xml version="1.0" encoding="utf-8"?>
<sst xmlns="http://schemas.openxmlformats.org/spreadsheetml/2006/main" count="79" uniqueCount="36">
  <si>
    <t>№№ п/п</t>
  </si>
  <si>
    <t>Программные мероприятия</t>
  </si>
  <si>
    <t>Срок проведения</t>
  </si>
  <si>
    <t>Исполнитель</t>
  </si>
  <si>
    <t>Финансовые затраты</t>
  </si>
  <si>
    <t>Источник финансирования</t>
  </si>
  <si>
    <t>Целевая статья</t>
  </si>
  <si>
    <t>Вид расходов</t>
  </si>
  <si>
    <t>Департамент образования</t>
  </si>
  <si>
    <t>1.</t>
  </si>
  <si>
    <t>2.</t>
  </si>
  <si>
    <t>Раздел, подраздел</t>
  </si>
  <si>
    <t>Итого:</t>
  </si>
  <si>
    <t>ВСЕГО</t>
  </si>
  <si>
    <t>0702</t>
  </si>
  <si>
    <t>Объем работ</t>
  </si>
  <si>
    <t>001</t>
  </si>
  <si>
    <t xml:space="preserve">Обеспечение деятельности 4 казенных специальных (коррекционных) школ </t>
  </si>
  <si>
    <t>Коды бюджетной классификации</t>
  </si>
  <si>
    <t>(т. р.)</t>
  </si>
  <si>
    <t>Сумма (т. р.)</t>
  </si>
  <si>
    <t>007</t>
  </si>
  <si>
    <t>Бюджет муниципального образования "Город Томск"</t>
  </si>
  <si>
    <t>из них</t>
  </si>
  <si>
    <t>Всего:</t>
  </si>
  <si>
    <t>из них:</t>
  </si>
  <si>
    <t>Предоставление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для 130 обучающихся</t>
  </si>
  <si>
    <t>Осуществление регулярной деятельности муниципальных казенных специальных (коррекционных) школ для обучающихся, воспитанников с ограниченными возможностями здоровья</t>
  </si>
  <si>
    <t>2012-2014</t>
  </si>
  <si>
    <t>Перечень 
программных мероприятий ведомственной целевой программы 
"Предоставление начального общего и среднего (полного) общего образования в муниципальных специальных (коррекционных) образовательных учреждениях Города Томска" на 2012-2014 гг.</t>
  </si>
  <si>
    <t>Смета расходов на реализацию ведомственной целевой программы 
"Предоставление начального общего и среднего (полного) общего образования в муниципальных специальных (коррекционных) образовательных учреждениях Города Томска" на 2012-2014 гг. на 2012 год</t>
  </si>
  <si>
    <t>Оказание муниципальных услуг по предоставлению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муниципальной бюджетной специальной (коррекционной) школе-интернате для обучающихся, воспитанников с ограниченными возможностями здоровья</t>
  </si>
  <si>
    <t>Областной бюджет (прогноз)</t>
  </si>
  <si>
    <t>085</t>
  </si>
  <si>
    <t>Приложение 6
к постановлению администрации Города Томска
от 04.09.2012 № 1040</t>
  </si>
  <si>
    <t>Приложение 5
к постановлению администрации Города Томска
от 04.09.2012 № 1040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</si>
</sst>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#,##0.0_ ;\-#,##0.0\ "/>
    <numFmt numFmtId="177" formatCode="#,##0.0"/>
  </numFmts>
  <fonts count="10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 horizontal="center"/>
    </xf>
    <xf numFmtId="177" fontId="3" fillId="0" borderId="1" xfId="0" applyNumberFormat="1" applyFont="1" applyFill="1" applyBorder="1" applyAlignment="1">
      <alignment horizontal="right" vertical="top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/>
    </xf>
    <xf numFmtId="0" fontId="9" fillId="0" borderId="0" xfId="0" applyFont="1" applyAlignment="1">
      <alignment/>
    </xf>
    <xf numFmtId="49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77" fontId="3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85" zoomScaleSheetLayoutView="85" workbookViewId="0" topLeftCell="A1">
      <selection activeCell="E1" sqref="E1:J2"/>
    </sheetView>
  </sheetViews>
  <sheetFormatPr defaultColWidth="9.140625" defaultRowHeight="12.75"/>
  <cols>
    <col min="1" max="1" width="3.8515625" style="0" customWidth="1"/>
    <col min="2" max="2" width="46.57421875" style="0" customWidth="1"/>
    <col min="4" max="4" width="18.00390625" style="0" customWidth="1"/>
    <col min="5" max="5" width="11.8515625" style="0" customWidth="1"/>
    <col min="6" max="6" width="9.00390625" style="0" customWidth="1"/>
    <col min="7" max="7" width="5.28125" style="0" hidden="1" customWidth="1"/>
    <col min="8" max="8" width="8.7109375" style="0" customWidth="1"/>
    <col min="9" max="9" width="8.421875" style="0" customWidth="1"/>
    <col min="10" max="10" width="16.7109375" style="0" customWidth="1"/>
  </cols>
  <sheetData>
    <row r="1" spans="5:10" ht="12.75">
      <c r="E1" s="66" t="s">
        <v>34</v>
      </c>
      <c r="F1" s="66"/>
      <c r="G1" s="66"/>
      <c r="H1" s="66"/>
      <c r="I1" s="66"/>
      <c r="J1" s="66"/>
    </row>
    <row r="2" spans="1:10" ht="30.75" customHeight="1">
      <c r="A2" s="10"/>
      <c r="E2" s="66"/>
      <c r="F2" s="66"/>
      <c r="G2" s="66"/>
      <c r="H2" s="66"/>
      <c r="I2" s="66"/>
      <c r="J2" s="66"/>
    </row>
    <row r="3" spans="1:9" ht="15.75">
      <c r="A3" s="1"/>
      <c r="B3" s="67" t="s">
        <v>30</v>
      </c>
      <c r="C3" s="68"/>
      <c r="D3" s="68"/>
      <c r="E3" s="68"/>
      <c r="F3" s="68"/>
      <c r="G3" s="68"/>
      <c r="H3" s="68"/>
      <c r="I3" s="68"/>
    </row>
    <row r="4" spans="1:9" ht="18.75">
      <c r="A4" s="2"/>
      <c r="B4" s="68"/>
      <c r="C4" s="68"/>
      <c r="D4" s="68"/>
      <c r="E4" s="68"/>
      <c r="F4" s="68"/>
      <c r="G4" s="68"/>
      <c r="H4" s="68"/>
      <c r="I4" s="68"/>
    </row>
    <row r="5" spans="1:9" ht="15.75" customHeight="1">
      <c r="A5" s="2"/>
      <c r="B5" s="68"/>
      <c r="C5" s="68"/>
      <c r="D5" s="68"/>
      <c r="E5" s="68"/>
      <c r="F5" s="68"/>
      <c r="G5" s="68"/>
      <c r="H5" s="68"/>
      <c r="I5" s="68"/>
    </row>
    <row r="6" spans="1:10" ht="36.75" customHeight="1">
      <c r="A6" s="21"/>
      <c r="B6" s="69"/>
      <c r="C6" s="69"/>
      <c r="D6" s="69"/>
      <c r="E6" s="69"/>
      <c r="F6" s="69"/>
      <c r="G6" s="69"/>
      <c r="H6" s="69"/>
      <c r="I6" s="69"/>
      <c r="J6" s="20"/>
    </row>
    <row r="7" ht="15.75" hidden="1">
      <c r="A7" s="4"/>
    </row>
    <row r="8" spans="1:10" ht="12.75">
      <c r="A8" s="65" t="s">
        <v>0</v>
      </c>
      <c r="B8" s="65" t="s">
        <v>1</v>
      </c>
      <c r="C8" s="65" t="s">
        <v>15</v>
      </c>
      <c r="D8" s="65"/>
      <c r="E8" s="65" t="s">
        <v>20</v>
      </c>
      <c r="F8" s="65" t="s">
        <v>18</v>
      </c>
      <c r="G8" s="65"/>
      <c r="H8" s="65"/>
      <c r="I8" s="65"/>
      <c r="J8" s="65" t="s">
        <v>5</v>
      </c>
    </row>
    <row r="9" spans="1:10" ht="18.75" customHeight="1">
      <c r="A9" s="65"/>
      <c r="B9" s="65"/>
      <c r="C9" s="65"/>
      <c r="D9" s="65"/>
      <c r="E9" s="65"/>
      <c r="F9" s="65"/>
      <c r="G9" s="65"/>
      <c r="H9" s="65"/>
      <c r="I9" s="65"/>
      <c r="J9" s="65"/>
    </row>
    <row r="10" spans="1:10" ht="12.75">
      <c r="A10" s="65"/>
      <c r="B10" s="65"/>
      <c r="C10" s="65"/>
      <c r="D10" s="65"/>
      <c r="E10" s="65">
        <v>2012</v>
      </c>
      <c r="F10" s="65" t="s">
        <v>11</v>
      </c>
      <c r="G10" s="65"/>
      <c r="H10" s="42" t="s">
        <v>6</v>
      </c>
      <c r="I10" s="42" t="s">
        <v>7</v>
      </c>
      <c r="J10" s="65"/>
    </row>
    <row r="11" spans="1:10" ht="12.75">
      <c r="A11" s="65"/>
      <c r="B11" s="65"/>
      <c r="C11" s="65"/>
      <c r="D11" s="65"/>
      <c r="E11" s="65"/>
      <c r="F11" s="65"/>
      <c r="G11" s="65"/>
      <c r="H11" s="42"/>
      <c r="I11" s="42"/>
      <c r="J11" s="65"/>
    </row>
    <row r="12" spans="1:10" ht="12.75">
      <c r="A12" s="11">
        <v>1</v>
      </c>
      <c r="B12" s="11">
        <v>2</v>
      </c>
      <c r="C12" s="63">
        <v>3</v>
      </c>
      <c r="D12" s="64"/>
      <c r="E12" s="11">
        <v>4</v>
      </c>
      <c r="F12" s="65">
        <v>5</v>
      </c>
      <c r="G12" s="65"/>
      <c r="H12" s="65"/>
      <c r="I12" s="65"/>
      <c r="J12" s="11">
        <v>6</v>
      </c>
    </row>
    <row r="13" spans="1:10" ht="51" customHeight="1">
      <c r="A13" s="61" t="s">
        <v>9</v>
      </c>
      <c r="B13" s="58" t="str">
        <f>'приложение 5'!B13</f>
        <v>Осуществление регулярной деятельности муниципальных казенных специальных (коррекционных) школ для обучающихся, воспитанников с ограниченными возможностями здоровья</v>
      </c>
      <c r="C13" s="62" t="s">
        <v>17</v>
      </c>
      <c r="D13" s="37"/>
      <c r="E13" s="22">
        <f>'приложение 5'!E13</f>
        <v>19.06282</v>
      </c>
      <c r="F13" s="60" t="s">
        <v>14</v>
      </c>
      <c r="G13" s="60"/>
      <c r="H13" s="17">
        <v>4219912</v>
      </c>
      <c r="I13" s="18" t="s">
        <v>16</v>
      </c>
      <c r="J13" s="25" t="str">
        <f>'приложение 5'!K13</f>
        <v>Бюджет муниципального образования "Город Томск"</v>
      </c>
    </row>
    <row r="14" spans="1:10" ht="51" customHeight="1">
      <c r="A14" s="61"/>
      <c r="B14" s="58"/>
      <c r="C14" s="38"/>
      <c r="D14" s="39"/>
      <c r="E14" s="22">
        <f>'приложение 5'!E14</f>
        <v>56540.079999999994</v>
      </c>
      <c r="F14" s="60" t="s">
        <v>14</v>
      </c>
      <c r="G14" s="60"/>
      <c r="H14" s="17">
        <v>4219912</v>
      </c>
      <c r="I14" s="18" t="s">
        <v>16</v>
      </c>
      <c r="J14" s="43" t="s">
        <v>32</v>
      </c>
    </row>
    <row r="15" spans="1:10" ht="54.75" customHeight="1">
      <c r="A15" s="61"/>
      <c r="B15" s="58"/>
      <c r="C15" s="38"/>
      <c r="D15" s="39"/>
      <c r="E15" s="22">
        <f>'приложение 5'!E15</f>
        <v>1892</v>
      </c>
      <c r="F15" s="18" t="s">
        <v>14</v>
      </c>
      <c r="G15" s="18"/>
      <c r="H15" s="17">
        <v>4219912</v>
      </c>
      <c r="I15" s="18" t="s">
        <v>21</v>
      </c>
      <c r="J15" s="43"/>
    </row>
    <row r="16" spans="1:10" ht="54.75" customHeight="1">
      <c r="A16" s="61"/>
      <c r="B16" s="58"/>
      <c r="C16" s="40"/>
      <c r="D16" s="41"/>
      <c r="E16" s="22">
        <f>'приложение 5'!E16</f>
        <v>132</v>
      </c>
      <c r="F16" s="18"/>
      <c r="G16" s="18"/>
      <c r="H16" s="17"/>
      <c r="I16" s="18"/>
      <c r="J16" s="43"/>
    </row>
    <row r="17" spans="1:10" ht="12.75">
      <c r="A17" s="53" t="s">
        <v>12</v>
      </c>
      <c r="B17" s="54"/>
      <c r="C17" s="54"/>
      <c r="D17" s="55"/>
      <c r="E17" s="23">
        <f>SUM(E13:E16)</f>
        <v>58583.142819999994</v>
      </c>
      <c r="F17" s="13"/>
      <c r="G17" s="13"/>
      <c r="H17" s="11"/>
      <c r="I17" s="13"/>
      <c r="J17" s="11"/>
    </row>
    <row r="18" spans="1:10" ht="63" customHeight="1">
      <c r="A18" s="57" t="s">
        <v>10</v>
      </c>
      <c r="B18" s="58" t="str">
        <f>'приложение 5'!B18</f>
        <v>Оказание муниципальных услуг по предоставлению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муниципальной бюджетной специальной (коррекционной) школе-интернате для обучающихся, воспитанников с ограниченными возможностями здоровья</v>
      </c>
      <c r="C18" s="43" t="s">
        <v>26</v>
      </c>
      <c r="D18" s="43"/>
      <c r="E18" s="22">
        <f>'приложение 5'!E18</f>
        <v>18808.52</v>
      </c>
      <c r="F18" s="18" t="s">
        <v>14</v>
      </c>
      <c r="G18" s="18"/>
      <c r="H18" s="17">
        <v>4229912</v>
      </c>
      <c r="I18" s="18" t="s">
        <v>16</v>
      </c>
      <c r="J18" s="49" t="s">
        <v>32</v>
      </c>
    </row>
    <row r="19" spans="1:10" ht="78" customHeight="1">
      <c r="A19" s="57"/>
      <c r="B19" s="58"/>
      <c r="C19" s="43"/>
      <c r="D19" s="43"/>
      <c r="E19" s="22">
        <f>'приложение 5'!E19</f>
        <v>481.9</v>
      </c>
      <c r="F19" s="18" t="s">
        <v>14</v>
      </c>
      <c r="G19" s="18"/>
      <c r="H19" s="17">
        <v>4229912</v>
      </c>
      <c r="I19" s="18" t="s">
        <v>21</v>
      </c>
      <c r="J19" s="50"/>
    </row>
    <row r="20" spans="1:10" ht="12.75">
      <c r="A20" s="53" t="s">
        <v>12</v>
      </c>
      <c r="B20" s="54"/>
      <c r="C20" s="54"/>
      <c r="D20" s="55"/>
      <c r="E20" s="23">
        <f>SUM(E18:E19)</f>
        <v>19290.420000000002</v>
      </c>
      <c r="F20" s="13"/>
      <c r="G20" s="13"/>
      <c r="H20" s="11"/>
      <c r="I20" s="13"/>
      <c r="J20" s="11"/>
    </row>
    <row r="21" spans="1:10" s="9" customFormat="1" ht="12.75">
      <c r="A21" s="56" t="s">
        <v>13</v>
      </c>
      <c r="B21" s="56"/>
      <c r="C21" s="56"/>
      <c r="D21" s="56"/>
      <c r="E21" s="24">
        <f>E17+E20</f>
        <v>77873.56281999999</v>
      </c>
      <c r="F21" s="51"/>
      <c r="G21" s="51"/>
      <c r="H21" s="15"/>
      <c r="I21" s="15"/>
      <c r="J21" s="15"/>
    </row>
    <row r="22" spans="1:10" s="9" customFormat="1" ht="15.75">
      <c r="A22" s="29" t="s">
        <v>25</v>
      </c>
      <c r="B22" s="6"/>
      <c r="C22" s="5"/>
      <c r="D22" s="7"/>
      <c r="E22" s="8"/>
      <c r="F22" s="59"/>
      <c r="G22" s="59"/>
      <c r="H22" s="5"/>
      <c r="I22" s="5"/>
      <c r="J22" s="5"/>
    </row>
    <row r="23" spans="1:10" s="9" customFormat="1" ht="51">
      <c r="A23" s="44" t="s">
        <v>12</v>
      </c>
      <c r="B23" s="44"/>
      <c r="C23" s="45"/>
      <c r="D23" s="46"/>
      <c r="E23" s="23">
        <f>E13</f>
        <v>19.06282</v>
      </c>
      <c r="F23" s="52"/>
      <c r="G23" s="52"/>
      <c r="H23" s="30"/>
      <c r="I23" s="30"/>
      <c r="J23" s="25" t="s">
        <v>22</v>
      </c>
    </row>
    <row r="24" spans="1:10" s="9" customFormat="1" ht="25.5">
      <c r="A24" s="44" t="s">
        <v>12</v>
      </c>
      <c r="B24" s="44"/>
      <c r="C24" s="47"/>
      <c r="D24" s="48"/>
      <c r="E24" s="23">
        <f>E17+E20-E23</f>
        <v>77854.49999999999</v>
      </c>
      <c r="F24" s="31"/>
      <c r="G24" s="31"/>
      <c r="H24" s="31"/>
      <c r="I24" s="31"/>
      <c r="J24" s="25" t="s">
        <v>32</v>
      </c>
    </row>
    <row r="25" s="9" customFormat="1" ht="12.75"/>
    <row r="26" s="9" customFormat="1" ht="12.75"/>
    <row r="27" s="9" customFormat="1" ht="12.75"/>
    <row r="28" s="9" customFormat="1" ht="12.75"/>
    <row r="29" s="9" customFormat="1" ht="12.75"/>
    <row r="30" s="9" customFormat="1" ht="15.75" customHeight="1"/>
    <row r="31" s="9" customFormat="1" ht="15.75" customHeight="1"/>
    <row r="32" s="9" customFormat="1" ht="12.75"/>
    <row r="33" s="9" customFormat="1" ht="15.75" customHeight="1"/>
    <row r="34" s="9" customFormat="1" ht="12.75"/>
    <row r="35" s="9" customFormat="1" ht="12.75"/>
    <row r="36" s="9" customFormat="1" ht="12.75"/>
    <row r="37" s="9" customFormat="1" ht="12.75"/>
    <row r="38" s="9" customFormat="1" ht="12.75"/>
    <row r="39" s="9" customFormat="1" ht="12.75"/>
    <row r="40" s="9" customFormat="1" ht="12.75"/>
    <row r="41" s="9" customFormat="1" ht="15.75" customHeight="1"/>
    <row r="42" s="9" customFormat="1" ht="15.75" customHeight="1"/>
    <row r="43" s="9" customFormat="1" ht="12.75"/>
    <row r="44" s="9" customFormat="1" ht="47.25" customHeight="1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</sheetData>
  <mergeCells count="34">
    <mergeCell ref="E1:J2"/>
    <mergeCell ref="B3:I6"/>
    <mergeCell ref="A8:A11"/>
    <mergeCell ref="B8:B11"/>
    <mergeCell ref="C8:D11"/>
    <mergeCell ref="E8:E9"/>
    <mergeCell ref="F8:I9"/>
    <mergeCell ref="J8:J11"/>
    <mergeCell ref="E10:E11"/>
    <mergeCell ref="F10:G11"/>
    <mergeCell ref="H10:H11"/>
    <mergeCell ref="I10:I11"/>
    <mergeCell ref="C12:D12"/>
    <mergeCell ref="F12:I12"/>
    <mergeCell ref="A17:D17"/>
    <mergeCell ref="F14:G14"/>
    <mergeCell ref="F13:G13"/>
    <mergeCell ref="A13:A16"/>
    <mergeCell ref="B13:B16"/>
    <mergeCell ref="C13:D16"/>
    <mergeCell ref="A18:A19"/>
    <mergeCell ref="B18:B19"/>
    <mergeCell ref="C18:D19"/>
    <mergeCell ref="F22:G22"/>
    <mergeCell ref="J14:J16"/>
    <mergeCell ref="A24:B24"/>
    <mergeCell ref="C23:D23"/>
    <mergeCell ref="C24:D24"/>
    <mergeCell ref="J18:J19"/>
    <mergeCell ref="F21:G21"/>
    <mergeCell ref="A23:B23"/>
    <mergeCell ref="F23:G23"/>
    <mergeCell ref="A20:D20"/>
    <mergeCell ref="A21:D2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SheetLayoutView="100" workbookViewId="0" topLeftCell="C1">
      <selection activeCell="G1" sqref="G1:K2"/>
    </sheetView>
  </sheetViews>
  <sheetFormatPr defaultColWidth="9.140625" defaultRowHeight="12.75"/>
  <cols>
    <col min="1" max="1" width="3.8515625" style="0" customWidth="1"/>
    <col min="2" max="2" width="45.8515625" style="0" customWidth="1"/>
    <col min="3" max="3" width="10.8515625" style="0" customWidth="1"/>
    <col min="4" max="6" width="14.7109375" style="0" customWidth="1"/>
    <col min="7" max="7" width="14.140625" style="0" customWidth="1"/>
    <col min="8" max="8" width="8.8515625" style="0" customWidth="1"/>
    <col min="9" max="9" width="8.7109375" style="0" customWidth="1"/>
    <col min="10" max="10" width="8.28125" style="0" customWidth="1"/>
    <col min="11" max="11" width="17.421875" style="0" customWidth="1"/>
  </cols>
  <sheetData>
    <row r="1" spans="7:11" ht="12.75">
      <c r="G1" s="66" t="s">
        <v>35</v>
      </c>
      <c r="H1" s="66"/>
      <c r="I1" s="66"/>
      <c r="J1" s="66"/>
      <c r="K1" s="66"/>
    </row>
    <row r="2" spans="1:11" ht="30.75" customHeight="1">
      <c r="A2" s="10"/>
      <c r="G2" s="66"/>
      <c r="H2" s="66"/>
      <c r="I2" s="66"/>
      <c r="J2" s="66"/>
      <c r="K2" s="66"/>
    </row>
    <row r="3" spans="1:10" ht="35.25" customHeight="1">
      <c r="A3" s="1"/>
      <c r="B3" s="73" t="s">
        <v>29</v>
      </c>
      <c r="C3" s="74"/>
      <c r="D3" s="74"/>
      <c r="E3" s="74"/>
      <c r="F3" s="74"/>
      <c r="G3" s="74"/>
      <c r="H3" s="74"/>
      <c r="I3" s="74"/>
      <c r="J3" s="74"/>
    </row>
    <row r="4" spans="1:10" ht="18.75">
      <c r="A4" s="2"/>
      <c r="B4" s="74"/>
      <c r="C4" s="74"/>
      <c r="D4" s="74"/>
      <c r="E4" s="74"/>
      <c r="F4" s="74"/>
      <c r="G4" s="74"/>
      <c r="H4" s="74"/>
      <c r="I4" s="74"/>
      <c r="J4" s="74"/>
    </row>
    <row r="5" spans="1:10" ht="18.75">
      <c r="A5" s="2"/>
      <c r="B5" s="74"/>
      <c r="C5" s="74"/>
      <c r="D5" s="74"/>
      <c r="E5" s="74"/>
      <c r="F5" s="74"/>
      <c r="G5" s="74"/>
      <c r="H5" s="74"/>
      <c r="I5" s="74"/>
      <c r="J5" s="74"/>
    </row>
    <row r="6" spans="1:10" ht="20.25" customHeight="1">
      <c r="A6" s="3"/>
      <c r="B6" s="74"/>
      <c r="C6" s="74"/>
      <c r="D6" s="74"/>
      <c r="E6" s="74"/>
      <c r="F6" s="74"/>
      <c r="G6" s="74"/>
      <c r="H6" s="74"/>
      <c r="I6" s="74"/>
      <c r="J6" s="74"/>
    </row>
    <row r="7" ht="15.75">
      <c r="A7" s="4"/>
    </row>
    <row r="8" spans="1:11" ht="12.75" customHeight="1">
      <c r="A8" s="65" t="s">
        <v>0</v>
      </c>
      <c r="B8" s="65" t="s">
        <v>1</v>
      </c>
      <c r="C8" s="65" t="s">
        <v>2</v>
      </c>
      <c r="D8" s="65" t="s">
        <v>3</v>
      </c>
      <c r="E8" s="63" t="s">
        <v>4</v>
      </c>
      <c r="F8" s="76"/>
      <c r="G8" s="64"/>
      <c r="H8" s="65" t="s">
        <v>18</v>
      </c>
      <c r="I8" s="65"/>
      <c r="J8" s="65"/>
      <c r="K8" s="65" t="s">
        <v>5</v>
      </c>
    </row>
    <row r="9" spans="1:11" ht="12.75">
      <c r="A9" s="65"/>
      <c r="B9" s="65"/>
      <c r="C9" s="65"/>
      <c r="D9" s="65"/>
      <c r="E9" s="63" t="s">
        <v>19</v>
      </c>
      <c r="F9" s="76"/>
      <c r="G9" s="64"/>
      <c r="H9" s="65"/>
      <c r="I9" s="65"/>
      <c r="J9" s="65"/>
      <c r="K9" s="65"/>
    </row>
    <row r="10" spans="1:11" ht="12.75">
      <c r="A10" s="65"/>
      <c r="B10" s="65"/>
      <c r="C10" s="65"/>
      <c r="D10" s="65"/>
      <c r="E10" s="77">
        <v>2012</v>
      </c>
      <c r="F10" s="75">
        <v>2013</v>
      </c>
      <c r="G10" s="75">
        <v>2014</v>
      </c>
      <c r="H10" s="65" t="s">
        <v>11</v>
      </c>
      <c r="I10" s="42" t="s">
        <v>6</v>
      </c>
      <c r="J10" s="42" t="s">
        <v>7</v>
      </c>
      <c r="K10" s="65"/>
    </row>
    <row r="11" spans="1:11" ht="12.75">
      <c r="A11" s="65"/>
      <c r="B11" s="65"/>
      <c r="C11" s="65"/>
      <c r="D11" s="65"/>
      <c r="E11" s="78"/>
      <c r="F11" s="75"/>
      <c r="G11" s="75"/>
      <c r="H11" s="65"/>
      <c r="I11" s="42"/>
      <c r="J11" s="42"/>
      <c r="K11" s="65"/>
    </row>
    <row r="12" spans="1:11" ht="12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65">
        <v>8</v>
      </c>
      <c r="I12" s="65"/>
      <c r="J12" s="65"/>
      <c r="K12" s="11">
        <v>9</v>
      </c>
    </row>
    <row r="13" spans="1:11" ht="51" customHeight="1">
      <c r="A13" s="79" t="s">
        <v>9</v>
      </c>
      <c r="B13" s="84" t="s">
        <v>27</v>
      </c>
      <c r="C13" s="82" t="s">
        <v>28</v>
      </c>
      <c r="D13" s="49" t="s">
        <v>8</v>
      </c>
      <c r="E13" s="22">
        <f>19062.82/1000</f>
        <v>19.06282</v>
      </c>
      <c r="F13" s="22">
        <v>0</v>
      </c>
      <c r="G13" s="22">
        <v>0</v>
      </c>
      <c r="H13" s="18" t="s">
        <v>14</v>
      </c>
      <c r="I13" s="17">
        <v>4219912</v>
      </c>
      <c r="J13" s="18" t="s">
        <v>16</v>
      </c>
      <c r="K13" s="25" t="s">
        <v>22</v>
      </c>
    </row>
    <row r="14" spans="1:11" ht="51.75" customHeight="1">
      <c r="A14" s="80"/>
      <c r="B14" s="85"/>
      <c r="C14" s="83"/>
      <c r="D14" s="50"/>
      <c r="E14" s="22">
        <f>55227.2+1312.88</f>
        <v>56540.079999999994</v>
      </c>
      <c r="F14" s="22">
        <v>57867.9</v>
      </c>
      <c r="G14" s="22">
        <v>58641.5</v>
      </c>
      <c r="H14" s="18" t="s">
        <v>14</v>
      </c>
      <c r="I14" s="17">
        <v>4219912</v>
      </c>
      <c r="J14" s="18" t="s">
        <v>16</v>
      </c>
      <c r="K14" s="49" t="s">
        <v>32</v>
      </c>
    </row>
    <row r="15" spans="1:11" ht="51" customHeight="1">
      <c r="A15" s="80"/>
      <c r="B15" s="85"/>
      <c r="C15" s="83"/>
      <c r="D15" s="50"/>
      <c r="E15" s="22">
        <v>1892</v>
      </c>
      <c r="F15" s="22">
        <v>1892</v>
      </c>
      <c r="G15" s="22">
        <v>1892</v>
      </c>
      <c r="H15" s="18" t="s">
        <v>14</v>
      </c>
      <c r="I15" s="17">
        <v>4219912</v>
      </c>
      <c r="J15" s="18" t="s">
        <v>21</v>
      </c>
      <c r="K15" s="50"/>
    </row>
    <row r="16" spans="1:11" ht="51" customHeight="1">
      <c r="A16" s="81"/>
      <c r="B16" s="86"/>
      <c r="C16" s="87"/>
      <c r="D16" s="88"/>
      <c r="E16" s="22">
        <v>132</v>
      </c>
      <c r="F16" s="22">
        <v>0</v>
      </c>
      <c r="G16" s="22">
        <v>0</v>
      </c>
      <c r="H16" s="18" t="s">
        <v>14</v>
      </c>
      <c r="I16" s="17">
        <v>4219912</v>
      </c>
      <c r="J16" s="18" t="s">
        <v>33</v>
      </c>
      <c r="K16" s="88"/>
    </row>
    <row r="17" spans="1:11" ht="12.75">
      <c r="A17" s="53" t="s">
        <v>12</v>
      </c>
      <c r="B17" s="55"/>
      <c r="C17" s="11"/>
      <c r="D17" s="14"/>
      <c r="E17" s="22">
        <f>SUM(E13:E16)</f>
        <v>58583.142819999994</v>
      </c>
      <c r="F17" s="22">
        <f>SUM(F13:F16)</f>
        <v>59759.9</v>
      </c>
      <c r="G17" s="22">
        <f>SUM(G13:G16)</f>
        <v>60533.5</v>
      </c>
      <c r="H17" s="13"/>
      <c r="I17" s="11"/>
      <c r="J17" s="13"/>
      <c r="K17" s="11"/>
    </row>
    <row r="18" spans="1:11" ht="76.5" customHeight="1">
      <c r="A18" s="57" t="s">
        <v>10</v>
      </c>
      <c r="B18" s="58" t="s">
        <v>31</v>
      </c>
      <c r="C18" s="82" t="s">
        <v>28</v>
      </c>
      <c r="D18" s="49" t="s">
        <v>8</v>
      </c>
      <c r="E18" s="22">
        <f>18517.8+290.72</f>
        <v>18808.52</v>
      </c>
      <c r="F18" s="22">
        <v>19403.2</v>
      </c>
      <c r="G18" s="22">
        <v>19662.5</v>
      </c>
      <c r="H18" s="18" t="s">
        <v>14</v>
      </c>
      <c r="I18" s="17">
        <v>4229912</v>
      </c>
      <c r="J18" s="18" t="s">
        <v>16</v>
      </c>
      <c r="K18" s="49" t="s">
        <v>32</v>
      </c>
    </row>
    <row r="19" spans="1:11" ht="76.5" customHeight="1">
      <c r="A19" s="57"/>
      <c r="B19" s="58"/>
      <c r="C19" s="83"/>
      <c r="D19" s="50"/>
      <c r="E19" s="22">
        <v>481.9</v>
      </c>
      <c r="F19" s="22">
        <v>481.9</v>
      </c>
      <c r="G19" s="22">
        <v>481.9</v>
      </c>
      <c r="H19" s="18" t="s">
        <v>14</v>
      </c>
      <c r="I19" s="17">
        <v>4229912</v>
      </c>
      <c r="J19" s="18" t="s">
        <v>21</v>
      </c>
      <c r="K19" s="50"/>
    </row>
    <row r="20" spans="1:11" s="32" customFormat="1" ht="12.75">
      <c r="A20" s="53" t="s">
        <v>12</v>
      </c>
      <c r="B20" s="55"/>
      <c r="C20" s="11"/>
      <c r="D20" s="14"/>
      <c r="E20" s="23">
        <f>SUM(E18:E19)</f>
        <v>19290.420000000002</v>
      </c>
      <c r="F20" s="23">
        <f>SUM(F18:F19)</f>
        <v>19885.100000000002</v>
      </c>
      <c r="G20" s="23">
        <f>SUM(G18:G19)</f>
        <v>20144.4</v>
      </c>
      <c r="H20" s="13"/>
      <c r="I20" s="11"/>
      <c r="J20" s="13"/>
      <c r="K20" s="11"/>
    </row>
    <row r="21" spans="1:11" s="28" customFormat="1" ht="12.75">
      <c r="A21" s="71" t="s">
        <v>24</v>
      </c>
      <c r="B21" s="72"/>
      <c r="C21" s="15"/>
      <c r="D21" s="16"/>
      <c r="E21" s="24">
        <f>E17+E20</f>
        <v>77873.56281999999</v>
      </c>
      <c r="F21" s="24">
        <f>F17+F20</f>
        <v>79645</v>
      </c>
      <c r="G21" s="24">
        <f>G17+G20</f>
        <v>80677.9</v>
      </c>
      <c r="H21" s="12"/>
      <c r="I21" s="15"/>
      <c r="J21" s="12"/>
      <c r="K21" s="15"/>
    </row>
    <row r="22" spans="1:11" ht="12.75">
      <c r="A22" s="27" t="s">
        <v>23</v>
      </c>
      <c r="B22" s="26"/>
      <c r="C22" s="11"/>
      <c r="D22" s="14"/>
      <c r="E22" s="23"/>
      <c r="F22" s="23"/>
      <c r="G22" s="23"/>
      <c r="H22" s="13"/>
      <c r="I22" s="11"/>
      <c r="J22" s="13"/>
      <c r="K22" s="11"/>
    </row>
    <row r="23" spans="1:11" ht="51">
      <c r="A23" s="70" t="s">
        <v>12</v>
      </c>
      <c r="B23" s="70"/>
      <c r="C23" s="33"/>
      <c r="D23" s="34"/>
      <c r="E23" s="35">
        <f>E13</f>
        <v>19.06282</v>
      </c>
      <c r="F23" s="35">
        <f>F13</f>
        <v>0</v>
      </c>
      <c r="G23" s="35">
        <f>G13</f>
        <v>0</v>
      </c>
      <c r="H23" s="36"/>
      <c r="I23" s="33"/>
      <c r="J23" s="36"/>
      <c r="K23" s="33" t="s">
        <v>22</v>
      </c>
    </row>
    <row r="24" spans="1:11" ht="38.25" customHeight="1">
      <c r="A24" s="70" t="s">
        <v>12</v>
      </c>
      <c r="B24" s="70"/>
      <c r="C24" s="33"/>
      <c r="D24" s="34"/>
      <c r="E24" s="35">
        <f>E20+E17-E23</f>
        <v>77854.49999999999</v>
      </c>
      <c r="F24" s="35">
        <f>F20+F17-F23</f>
        <v>79645</v>
      </c>
      <c r="G24" s="35">
        <f>G20+G17-G23</f>
        <v>80677.9</v>
      </c>
      <c r="H24" s="36"/>
      <c r="I24" s="33"/>
      <c r="J24" s="33"/>
      <c r="K24" s="33" t="s">
        <v>32</v>
      </c>
    </row>
    <row r="25" ht="55.5" customHeight="1">
      <c r="G25" s="19"/>
    </row>
    <row r="33" s="9" customFormat="1" ht="12.75"/>
    <row r="34" s="9" customFormat="1" ht="12.75"/>
    <row r="35" s="9" customFormat="1" ht="84" customHeight="1"/>
    <row r="36" s="9" customFormat="1" ht="12.75"/>
    <row r="37" s="9" customFormat="1" ht="12.75"/>
    <row r="38" s="9" customFormat="1" ht="12.75"/>
    <row r="39" s="9" customFormat="1" ht="12.75"/>
    <row r="40" s="9" customFormat="1" ht="12.75"/>
    <row r="41" s="9" customFormat="1" ht="12.75"/>
    <row r="42" s="9" customFormat="1" ht="12.75"/>
    <row r="43" s="9" customFormat="1" ht="15.75" customHeight="1"/>
    <row r="44" s="9" customFormat="1" ht="15.75" customHeight="1"/>
    <row r="45" s="9" customFormat="1" ht="12.75"/>
    <row r="46" s="9" customFormat="1" ht="15.75" customHeight="1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5.75" customHeight="1"/>
    <row r="55" s="9" customFormat="1" ht="15.75" customHeight="1"/>
    <row r="56" s="9" customFormat="1" ht="12.75"/>
    <row r="57" s="9" customFormat="1" ht="47.25" customHeight="1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</sheetData>
  <mergeCells count="32">
    <mergeCell ref="A13:A16"/>
    <mergeCell ref="K18:K19"/>
    <mergeCell ref="A18:A19"/>
    <mergeCell ref="B18:B19"/>
    <mergeCell ref="C18:C19"/>
    <mergeCell ref="B13:B16"/>
    <mergeCell ref="C13:C16"/>
    <mergeCell ref="D13:D16"/>
    <mergeCell ref="K14:K16"/>
    <mergeCell ref="G1:K2"/>
    <mergeCell ref="H10:H11"/>
    <mergeCell ref="A17:B17"/>
    <mergeCell ref="H12:J12"/>
    <mergeCell ref="E10:E11"/>
    <mergeCell ref="H8:J9"/>
    <mergeCell ref="A8:A11"/>
    <mergeCell ref="B8:B11"/>
    <mergeCell ref="C8:C11"/>
    <mergeCell ref="D8:D11"/>
    <mergeCell ref="B3:J6"/>
    <mergeCell ref="K8:K11"/>
    <mergeCell ref="F10:F11"/>
    <mergeCell ref="G10:G11"/>
    <mergeCell ref="I10:I11"/>
    <mergeCell ref="J10:J11"/>
    <mergeCell ref="E8:G8"/>
    <mergeCell ref="E9:G9"/>
    <mergeCell ref="A20:B20"/>
    <mergeCell ref="A24:B24"/>
    <mergeCell ref="D18:D19"/>
    <mergeCell ref="A23:B23"/>
    <mergeCell ref="A21:B2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2011-09-13T08:11:12Z</cp:lastPrinted>
  <dcterms:created xsi:type="dcterms:W3CDTF">1996-10-08T23:32:33Z</dcterms:created>
  <dcterms:modified xsi:type="dcterms:W3CDTF">2012-11-12T08:29:57Z</dcterms:modified>
  <cp:category/>
  <cp:version/>
  <cp:contentType/>
  <cp:contentStatus/>
</cp:coreProperties>
</file>