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'Лист1'!$A$1:$C$27</definedName>
    <definedName name="Z_5B49F443_D6B0_4835_9074_3E845B105F53_.wvu.PrintArea" localSheetId="0" hidden="1">'Лист1'!$B$1:$C$26</definedName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<sst xmlns="http://schemas.openxmlformats.org/spreadsheetml/2006/main" count="52" uniqueCount="52">
  <si>
    <t>Муниципальное бюджетное образовательное учреждение дополнительного образования детей «Детско-юношеская спортивная школа № 5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</si>
  <si>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14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</si>
  <si>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«Светленская»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</si>
  <si>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технических видов спорта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</si>
  <si>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каратэ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</si>
  <si>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«Победа» Города Томска»</t>
  </si>
  <si>
    <t>Муниципальное автономное учреждение «Центр социальных инициатив»</t>
  </si>
  <si>
    <t>Муниципальное бюджетное учреждение «Централизованная бухгалтерия» Города Томска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</si>
  <si>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</si>
  <si>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</si>
  <si>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</si>
  <si>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</si>
  <si>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</si>
  <si>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</si>
  <si>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</si>
  <si>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</si>
  <si>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</si>
  <si>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</si>
  <si>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</si>
  <si>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</si>
  <si>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</si>
  <si>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</si>
  <si>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</si>
  <si>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</si>
  <si>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</si>
  <si>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</si>
  <si>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</si>
  <si>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</si>
  <si>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</si>
  <si>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</si>
  <si>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</si>
  <si>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«Детско-юношеская спортивная школа №2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</si>
  <si>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4 Города Томска»</t>
  </si>
  <si>
    <t>Муниципальное образовательное автономное учреждение дополнительного образования детей «Специализированная детско-юношеская  спортивная школа олимпийского резерва №3 Города Томска»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</si>
  <si>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 № 6 имени В.И.Расторгуева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</si>
  <si>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7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</si>
  <si>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8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</si>
  <si>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13 Города Томска»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</si>
  <si>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№16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</si>
  <si>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17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</si>
  <si>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бокса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</si>
  <si>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«Строитель» Города Томска»</t>
  </si>
  <si>
    <t>Муниципальное автономное образовательное учреждение дополнительного образования детей «Детско-юношеская спортивная школа «Кедр»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</si>
  <si>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15 Города Томска»</t>
  </si>
  <si>
    <t>20</t>
  </si>
  <si>
    <t>21</t>
  </si>
  <si>
    <t>22</t>
  </si>
  <si>
    <t>23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</si>
  <si>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№1 Города Томска»;</t>
  </si>
  <si>
    <t>Предельная штатная численность
муниципальных учреждений, в отношении которых функции и полномочия учредителя осуществляет управление по делам молодежи, физической культуре и спорту администрации Города Томска</t>
  </si>
  <si>
    <t>Муниципальное автономное образовательное учреждение дополнительного образования детей «Детско-юношеская спортивная школа высшей категории «Учебно-спортивный центр» имени В.А. Шевелева» Города Томска</t>
  </si>
  <si>
    <t>Приложение 3 к постановлению
администрации Города Томска
от 31.10.2012 № 1295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</si>
</sst>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20" fillId="24" borderId="10" xfId="0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vertical="center" wrapText="1"/>
    </xf>
    <xf numFmtId="49" fontId="22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43" fontId="21" fillId="24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 vertical="justify" wrapText="1"/>
    </xf>
    <xf numFmtId="0" fontId="20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85" zoomScaleNormal="75" zoomScaleSheetLayoutView="85" zoomScalePageLayoutView="0" workbookViewId="0" topLeftCell="A1">
      <selection activeCell="B1" sqref="B1:C1"/>
    </sheetView>
  </sheetViews>
  <sheetFormatPr defaultColWidth="9.00390625" defaultRowHeight="12.75"/>
  <cols>
    <col min="1" max="1" width="7.875" style="7" customWidth="1"/>
    <col min="2" max="2" width="84.625" style="1" customWidth="1"/>
    <col min="3" max="3" width="14.00390625" style="1" customWidth="1"/>
    <col min="4" max="4" width="10.75390625" style="1" customWidth="1"/>
    <col min="5" max="16384" width="9.125" style="1" customWidth="1"/>
  </cols>
  <sheetData>
    <row r="1" spans="1:3" ht="48" customHeight="1">
      <c r="A1" s="6"/>
      <c r="B1" s="21" t="s">
        <v>51</v>
      </c>
      <c r="C1" s="21"/>
    </row>
    <row r="2" spans="2:3" ht="57" customHeight="1">
      <c r="B2" s="22" t="s">
        <v>49</v>
      </c>
      <c r="C2" s="22"/>
    </row>
    <row r="3" spans="1:4" ht="45" customHeight="1">
      <c r="A3" s="8" t="s">
        <v>8</v>
      </c>
      <c r="B3" s="9" t="s">
        <v>29</v>
      </c>
      <c r="C3" s="10" t="s">
        <v>9</v>
      </c>
      <c r="D3" s="4"/>
    </row>
    <row r="4" spans="1:4" ht="45.75" customHeight="1">
      <c r="A4" s="11" t="s">
        <v>10</v>
      </c>
      <c r="B4" s="13" t="s">
        <v>48</v>
      </c>
      <c r="C4" s="12">
        <f>32.5+0.5</f>
        <v>33</v>
      </c>
      <c r="D4" s="4"/>
    </row>
    <row r="5" spans="1:4" ht="33" customHeight="1">
      <c r="A5" s="11" t="s">
        <v>11</v>
      </c>
      <c r="B5" s="13" t="s">
        <v>31</v>
      </c>
      <c r="C5" s="12">
        <v>46</v>
      </c>
      <c r="D5" s="4"/>
    </row>
    <row r="6" spans="1:4" ht="48" customHeight="1">
      <c r="A6" s="11" t="s">
        <v>12</v>
      </c>
      <c r="B6" s="13" t="s">
        <v>33</v>
      </c>
      <c r="C6" s="12">
        <f>77-1</f>
        <v>76</v>
      </c>
      <c r="D6" s="4"/>
    </row>
    <row r="7" spans="1:4" ht="32.25" customHeight="1">
      <c r="A7" s="11" t="s">
        <v>13</v>
      </c>
      <c r="B7" s="13" t="s">
        <v>32</v>
      </c>
      <c r="C7" s="12">
        <v>67</v>
      </c>
      <c r="D7" s="4"/>
    </row>
    <row r="8" spans="1:4" ht="32.25" customHeight="1">
      <c r="A8" s="11" t="s">
        <v>14</v>
      </c>
      <c r="B8" s="13" t="s">
        <v>0</v>
      </c>
      <c r="C8" s="12">
        <v>37</v>
      </c>
      <c r="D8" s="4"/>
    </row>
    <row r="9" spans="1:4" ht="48" customHeight="1">
      <c r="A9" s="11" t="s">
        <v>15</v>
      </c>
      <c r="B9" s="13" t="s">
        <v>34</v>
      </c>
      <c r="C9" s="12">
        <v>42</v>
      </c>
      <c r="D9" s="4"/>
    </row>
    <row r="10" spans="1:4" ht="33" customHeight="1">
      <c r="A10" s="11" t="s">
        <v>16</v>
      </c>
      <c r="B10" s="13" t="s">
        <v>35</v>
      </c>
      <c r="C10" s="12">
        <v>28.5</v>
      </c>
      <c r="D10" s="4"/>
    </row>
    <row r="11" spans="1:4" ht="30" customHeight="1">
      <c r="A11" s="11" t="s">
        <v>17</v>
      </c>
      <c r="B11" s="13" t="s">
        <v>36</v>
      </c>
      <c r="C11" s="12">
        <v>18</v>
      </c>
      <c r="D11" s="4"/>
    </row>
    <row r="12" spans="1:4" ht="32.25" customHeight="1">
      <c r="A12" s="11" t="s">
        <v>18</v>
      </c>
      <c r="B12" s="13" t="s">
        <v>37</v>
      </c>
      <c r="C12" s="12">
        <v>40</v>
      </c>
      <c r="D12" s="4"/>
    </row>
    <row r="13" spans="1:4" ht="32.25" customHeight="1">
      <c r="A13" s="11" t="s">
        <v>19</v>
      </c>
      <c r="B13" s="13" t="s">
        <v>1</v>
      </c>
      <c r="C13" s="12">
        <v>26</v>
      </c>
      <c r="D13" s="4"/>
    </row>
    <row r="14" spans="1:4" ht="32.25" customHeight="1">
      <c r="A14" s="11" t="s">
        <v>20</v>
      </c>
      <c r="B14" s="13" t="s">
        <v>43</v>
      </c>
      <c r="C14" s="12">
        <v>21.5</v>
      </c>
      <c r="D14" s="4"/>
    </row>
    <row r="15" spans="1:4" ht="47.25" customHeight="1">
      <c r="A15" s="11" t="s">
        <v>21</v>
      </c>
      <c r="B15" s="13" t="s">
        <v>38</v>
      </c>
      <c r="C15" s="12">
        <v>41</v>
      </c>
      <c r="D15" s="4"/>
    </row>
    <row r="16" spans="1:4" ht="30" customHeight="1">
      <c r="A16" s="11" t="s">
        <v>22</v>
      </c>
      <c r="B16" s="13" t="s">
        <v>39</v>
      </c>
      <c r="C16" s="12">
        <f>55.5-1</f>
        <v>54.5</v>
      </c>
      <c r="D16" s="4"/>
    </row>
    <row r="17" spans="1:4" ht="30" customHeight="1">
      <c r="A17" s="11" t="s">
        <v>23</v>
      </c>
      <c r="B17" s="13" t="s">
        <v>40</v>
      </c>
      <c r="C17" s="12">
        <f>46+1.5</f>
        <v>47.5</v>
      </c>
      <c r="D17" s="4"/>
    </row>
    <row r="18" spans="1:4" ht="33" customHeight="1">
      <c r="A18" s="11" t="s">
        <v>24</v>
      </c>
      <c r="B18" s="13" t="s">
        <v>2</v>
      </c>
      <c r="C18" s="12">
        <v>27</v>
      </c>
      <c r="D18" s="4"/>
    </row>
    <row r="19" spans="1:4" ht="31.5" customHeight="1">
      <c r="A19" s="11" t="s">
        <v>25</v>
      </c>
      <c r="B19" s="13" t="s">
        <v>3</v>
      </c>
      <c r="C19" s="12">
        <v>26.5</v>
      </c>
      <c r="D19" s="4"/>
    </row>
    <row r="20" spans="1:4" ht="30.75" customHeight="1">
      <c r="A20" s="11" t="s">
        <v>26</v>
      </c>
      <c r="B20" s="13" t="s">
        <v>4</v>
      </c>
      <c r="C20" s="12">
        <v>33</v>
      </c>
      <c r="D20" s="4"/>
    </row>
    <row r="21" spans="1:4" ht="30.75" customHeight="1">
      <c r="A21" s="18" t="s">
        <v>27</v>
      </c>
      <c r="B21" s="19" t="s">
        <v>42</v>
      </c>
      <c r="C21" s="12">
        <v>108</v>
      </c>
      <c r="D21" s="4"/>
    </row>
    <row r="22" spans="1:4" ht="31.5" customHeight="1">
      <c r="A22" s="11" t="s">
        <v>28</v>
      </c>
      <c r="B22" s="13" t="s">
        <v>5</v>
      </c>
      <c r="C22" s="12">
        <v>62.5</v>
      </c>
      <c r="D22" s="4"/>
    </row>
    <row r="23" spans="1:4" ht="32.25" customHeight="1">
      <c r="A23" s="11" t="s">
        <v>44</v>
      </c>
      <c r="B23" s="13" t="s">
        <v>41</v>
      </c>
      <c r="C23" s="12">
        <f>35+5.5-1.5</f>
        <v>39</v>
      </c>
      <c r="D23" s="2"/>
    </row>
    <row r="24" spans="1:4" ht="45.75" customHeight="1">
      <c r="A24" s="11" t="s">
        <v>45</v>
      </c>
      <c r="B24" s="13" t="s">
        <v>50</v>
      </c>
      <c r="C24" s="12">
        <f>193-4</f>
        <v>189</v>
      </c>
      <c r="D24" s="4"/>
    </row>
    <row r="25" spans="1:4" ht="22.5" customHeight="1">
      <c r="A25" s="11" t="s">
        <v>46</v>
      </c>
      <c r="B25" s="14" t="s">
        <v>6</v>
      </c>
      <c r="C25" s="20">
        <f>95+30-5</f>
        <v>120</v>
      </c>
      <c r="D25" s="5"/>
    </row>
    <row r="26" spans="1:4" ht="20.25" customHeight="1">
      <c r="A26" s="11" t="s">
        <v>47</v>
      </c>
      <c r="B26" s="14" t="s">
        <v>7</v>
      </c>
      <c r="C26" s="20">
        <f>37+10.5</f>
        <v>47.5</v>
      </c>
      <c r="D26" s="2"/>
    </row>
    <row r="27" spans="1:4" ht="20.25" customHeight="1">
      <c r="A27" s="15"/>
      <c r="B27" s="16" t="s">
        <v>30</v>
      </c>
      <c r="C27" s="17">
        <f>SUM(C4:C26)</f>
        <v>1230.5</v>
      </c>
      <c r="D27" s="4"/>
    </row>
    <row r="28" ht="12.75">
      <c r="B28" s="3"/>
    </row>
    <row r="29" ht="12.75">
      <c r="B29" s="3"/>
    </row>
  </sheetData>
  <sheetProtection/>
  <mergeCells count="2">
    <mergeCell ref="B1:C1"/>
    <mergeCell ref="B2:C2"/>
  </mergeCells>
  <printOptions/>
  <pageMargins left="1.141732283464567" right="0.3937007874015748" top="0.5905511811023623" bottom="0.5118110236220472" header="0.31496062992125984" footer="0.11811023622047245"/>
  <pageSetup fitToHeight="0" horizontalDpi="600" verticalDpi="600" orientation="portrait" paperSize="9" scale="82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2012-10-31T05:50:19Z</cp:lastPrinted>
  <dcterms:created xsi:type="dcterms:W3CDTF">2012-04-11T08:42:06Z</dcterms:created>
  <dcterms:modified xsi:type="dcterms:W3CDTF">2012-11-06T09:11:18Z</dcterms:modified>
  <cp:category/>
  <cp:version/>
  <cp:contentType/>
  <cp:contentStatus/>
</cp:coreProperties>
</file>