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6" sheetId="1" r:id="rId1"/>
    <sheet name="приложение 5" sheetId="2" r:id="rId2"/>
    <sheet name="приложение 4" sheetId="3" r:id="rId3"/>
    <sheet name="приложение 3" sheetId="4" r:id="rId4"/>
  </sheets>
  <definedNames>
    <definedName name="_xlnm.Print_Area" localSheetId="2">'приложение 4'!$A$1:$J$24</definedName>
    <definedName name="_xlnm.Print_Area" localSheetId="0">'приложение 6'!$A$1:$J$27</definedName>
  </definedNames>
  <calcPr fullCalcOnLoad="1"/>
</workbook>
</file>

<file path=xl/sharedStrings.xml><?xml version="1.0" encoding="utf-8"?>
<sst xmlns="http://schemas.openxmlformats.org/spreadsheetml/2006/main" count="184" uniqueCount="43">
  <si>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</si>
  <si>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</si>
  <si>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</si>
  <si>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</si>
  <si>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</si>
  <si>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</si>
  <si>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</si>
  <si>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</si>
  <si>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</si>
  <si>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</si>
  <si>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</si>
  <si>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</si>
  <si>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</si>
  <si>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</si>
  <si>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</si>
  <si>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</si>
  <si>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</si>
  <si>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</si>
  <si>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</si>
  <si>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</si>
  <si>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</si>
  <si>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</si>
  <si>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</si>
  <si>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</si>
  <si>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</si>
  <si>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</si>
  <si>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</si>
  <si>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</si>
  <si>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46 400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</si>
  <si>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</si>
  <si>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</si>
  <si>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</si>
  <si>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</si>
  <si>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2013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</si>
  <si>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2014 год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</si>
  <si>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</si>
  <si>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Дополнительный код расходов</t>
  </si>
  <si>
    <t>002</t>
  </si>
  <si>
    <t>112</t>
  </si>
  <si>
    <t>Приложение 3
к постановлению администрации Города Томска
от 12.11.2012 № 1321</t>
  </si>
  <si>
    <t>Приложение 4
к постановлению администрации Города Томска
от 12.11.2012 № 1321</t>
  </si>
  <si>
    <t>Приложение 5
к постановлению администрации Города Томска
от 12.11.2012 № 1321</t>
  </si>
  <si>
    <t>Приложение 6
к постановлению администрации Города Томска
от 12.11.2012 № 1321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</si>
</sst>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3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182" fontId="3" fillId="0" borderId="1" xfId="0" applyNumberFormat="1" applyFont="1" applyFill="1" applyBorder="1" applyAlignment="1">
      <alignment horizontal="right" vertical="top" wrapText="1"/>
    </xf>
    <xf numFmtId="182" fontId="7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/>
    </xf>
    <xf numFmtId="182" fontId="3" fillId="2" borderId="1" xfId="0" applyNumberFormat="1" applyFont="1" applyFill="1" applyBorder="1" applyAlignment="1">
      <alignment horizontal="right" vertical="top"/>
    </xf>
    <xf numFmtId="182" fontId="3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 vertical="top"/>
    </xf>
    <xf numFmtId="182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182" fontId="3" fillId="0" borderId="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57421875" style="3" bestFit="1" customWidth="1"/>
    <col min="7" max="7" width="5.28125" style="3" hidden="1" customWidth="1"/>
    <col min="8" max="8" width="8.7109375" style="3" customWidth="1"/>
    <col min="9" max="9" width="8.8515625" style="3" customWidth="1"/>
    <col min="10" max="10" width="17.421875" style="3" customWidth="1"/>
    <col min="11" max="16384" width="9.140625" style="3" customWidth="1"/>
  </cols>
  <sheetData>
    <row r="1" spans="1:11" ht="42.75" customHeight="1">
      <c r="A1"/>
      <c r="B1"/>
      <c r="C1"/>
      <c r="D1"/>
      <c r="E1" s="16"/>
      <c r="F1" s="61" t="s">
        <v>42</v>
      </c>
      <c r="G1" s="61"/>
      <c r="H1" s="61"/>
      <c r="I1" s="61"/>
      <c r="J1" s="61"/>
      <c r="K1" s="8"/>
    </row>
    <row r="2" spans="1:11" ht="22.5" customHeight="1">
      <c r="A2" s="1"/>
      <c r="B2" s="62" t="s">
        <v>34</v>
      </c>
      <c r="C2" s="63"/>
      <c r="D2" s="63"/>
      <c r="E2" s="63"/>
      <c r="F2" s="63"/>
      <c r="G2" s="63"/>
      <c r="H2" s="63"/>
      <c r="I2" s="63"/>
      <c r="J2" s="63"/>
      <c r="K2"/>
    </row>
    <row r="3" spans="1:11" ht="18.75">
      <c r="A3" s="2"/>
      <c r="B3" s="63"/>
      <c r="C3" s="63"/>
      <c r="D3" s="63"/>
      <c r="E3" s="63"/>
      <c r="F3" s="63"/>
      <c r="G3" s="63"/>
      <c r="H3" s="63"/>
      <c r="I3" s="63"/>
      <c r="J3" s="63"/>
      <c r="K3"/>
    </row>
    <row r="4" spans="1:11" ht="36" customHeight="1">
      <c r="A4" s="2"/>
      <c r="B4" s="63"/>
      <c r="C4" s="63"/>
      <c r="D4" s="63"/>
      <c r="E4" s="63"/>
      <c r="F4" s="63"/>
      <c r="G4" s="63"/>
      <c r="H4" s="63"/>
      <c r="I4" s="63"/>
      <c r="J4" s="63"/>
      <c r="K4"/>
    </row>
    <row r="5" spans="1:11" ht="24" customHeight="1">
      <c r="A5" s="64" t="s">
        <v>0</v>
      </c>
      <c r="B5" s="64" t="s">
        <v>1</v>
      </c>
      <c r="C5" s="65" t="s">
        <v>15</v>
      </c>
      <c r="D5" s="66"/>
      <c r="E5" s="69" t="s">
        <v>25</v>
      </c>
      <c r="F5" s="64" t="s">
        <v>24</v>
      </c>
      <c r="G5" s="64"/>
      <c r="H5" s="64"/>
      <c r="I5" s="64"/>
      <c r="J5" s="64" t="s">
        <v>5</v>
      </c>
      <c r="K5"/>
    </row>
    <row r="6" spans="1:11" ht="12.75">
      <c r="A6" s="64"/>
      <c r="B6" s="64"/>
      <c r="C6" s="67"/>
      <c r="D6" s="68"/>
      <c r="E6" s="70"/>
      <c r="F6" s="64"/>
      <c r="G6" s="64"/>
      <c r="H6" s="64"/>
      <c r="I6" s="64"/>
      <c r="J6" s="64"/>
      <c r="K6"/>
    </row>
    <row r="7" spans="1:11" ht="51">
      <c r="A7" s="64"/>
      <c r="B7" s="64"/>
      <c r="C7" s="67"/>
      <c r="D7" s="68"/>
      <c r="E7" s="7">
        <v>2014</v>
      </c>
      <c r="F7" s="64" t="s">
        <v>9</v>
      </c>
      <c r="G7" s="64"/>
      <c r="H7" s="33" t="s">
        <v>6</v>
      </c>
      <c r="I7" s="20" t="s">
        <v>36</v>
      </c>
      <c r="J7" s="64"/>
      <c r="K7" s="71"/>
    </row>
    <row r="8" spans="1:11" ht="15.75" customHeight="1">
      <c r="A8" s="4">
        <v>1</v>
      </c>
      <c r="B8" s="4">
        <v>2</v>
      </c>
      <c r="C8" s="77">
        <v>3</v>
      </c>
      <c r="D8" s="78"/>
      <c r="E8" s="4">
        <v>4</v>
      </c>
      <c r="F8" s="64">
        <v>5</v>
      </c>
      <c r="G8" s="64"/>
      <c r="H8" s="64"/>
      <c r="I8" s="64"/>
      <c r="J8" s="4">
        <v>6</v>
      </c>
      <c r="K8" s="71"/>
    </row>
    <row r="9" spans="1:11" ht="31.5" customHeight="1">
      <c r="A9" s="87" t="s">
        <v>8</v>
      </c>
      <c r="B9" s="5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55" t="s">
        <v>28</v>
      </c>
      <c r="D9" s="55"/>
      <c r="E9" s="41">
        <f>'приложение 3'!G7</f>
        <v>207522</v>
      </c>
      <c r="F9" s="76" t="s">
        <v>11</v>
      </c>
      <c r="G9" s="76"/>
      <c r="H9" s="4">
        <v>4219911</v>
      </c>
      <c r="I9" s="5" t="str">
        <f>'приложение 3'!K7</f>
        <v>001</v>
      </c>
      <c r="J9" s="79" t="s">
        <v>14</v>
      </c>
      <c r="K9" s="71"/>
    </row>
    <row r="10" spans="1:11" ht="31.5" customHeight="1">
      <c r="A10" s="87"/>
      <c r="B10" s="59"/>
      <c r="C10" s="55"/>
      <c r="D10" s="55"/>
      <c r="E10" s="41">
        <f>'приложение 3'!G8</f>
        <v>14738.4</v>
      </c>
      <c r="F10" s="5" t="s">
        <v>11</v>
      </c>
      <c r="G10" s="5"/>
      <c r="H10" s="4">
        <v>4229911</v>
      </c>
      <c r="I10" s="5" t="str">
        <f>'приложение 3'!K8</f>
        <v>001</v>
      </c>
      <c r="J10" s="80"/>
      <c r="K10" s="6"/>
    </row>
    <row r="11" spans="1:11" ht="31.5" customHeight="1">
      <c r="A11" s="87"/>
      <c r="B11" s="59"/>
      <c r="C11" s="55"/>
      <c r="D11" s="55"/>
      <c r="E11" s="41">
        <f>'приложение 3'!G9</f>
        <v>0</v>
      </c>
      <c r="F11" s="76" t="s">
        <v>11</v>
      </c>
      <c r="G11" s="76"/>
      <c r="H11" s="4">
        <v>4219911</v>
      </c>
      <c r="I11" s="5" t="s">
        <v>37</v>
      </c>
      <c r="J11" s="84" t="s">
        <v>30</v>
      </c>
      <c r="K11" s="6"/>
    </row>
    <row r="12" spans="1:11" ht="32.25" customHeight="1">
      <c r="A12" s="87"/>
      <c r="B12" s="59"/>
      <c r="C12" s="55"/>
      <c r="D12" s="55"/>
      <c r="E12" s="41">
        <f>'приложение 3'!G10</f>
        <v>1032899.6</v>
      </c>
      <c r="F12" s="5" t="s">
        <v>11</v>
      </c>
      <c r="G12" s="5" t="s">
        <v>11</v>
      </c>
      <c r="H12" s="4">
        <v>4219911</v>
      </c>
      <c r="I12" s="5" t="str">
        <f>'приложение 3'!K10</f>
        <v>005</v>
      </c>
      <c r="J12" s="85"/>
      <c r="K12" s="6"/>
    </row>
    <row r="13" spans="1:11" ht="44.25" customHeight="1">
      <c r="A13" s="87"/>
      <c r="B13" s="59"/>
      <c r="C13" s="55"/>
      <c r="D13" s="55"/>
      <c r="E13" s="41">
        <f>'приложение 3'!G11</f>
        <v>21653.4</v>
      </c>
      <c r="F13" s="5" t="s">
        <v>11</v>
      </c>
      <c r="G13" s="5"/>
      <c r="H13" s="4">
        <v>4229911</v>
      </c>
      <c r="I13" s="5" t="str">
        <f>'приложение 3'!K11</f>
        <v>005</v>
      </c>
      <c r="J13" s="85"/>
      <c r="K13" s="6"/>
    </row>
    <row r="14" spans="1:10" ht="27.75" customHeight="1">
      <c r="A14" s="87"/>
      <c r="B14" s="59"/>
      <c r="C14" s="55"/>
      <c r="D14" s="55"/>
      <c r="E14" s="41">
        <f>'приложение 3'!G12</f>
        <v>49912</v>
      </c>
      <c r="F14" s="5" t="s">
        <v>11</v>
      </c>
      <c r="G14" s="5" t="s">
        <v>11</v>
      </c>
      <c r="H14" s="4">
        <v>4219911</v>
      </c>
      <c r="I14" s="5" t="str">
        <f>'приложение 3'!K12</f>
        <v>007</v>
      </c>
      <c r="J14" s="85"/>
    </row>
    <row r="15" spans="1:10" ht="41.25" customHeight="1">
      <c r="A15" s="87"/>
      <c r="B15" s="59"/>
      <c r="C15" s="55"/>
      <c r="D15" s="55"/>
      <c r="E15" s="41">
        <f>'приложение 3'!G13</f>
        <v>847.1</v>
      </c>
      <c r="F15" s="5" t="s">
        <v>11</v>
      </c>
      <c r="G15" s="5"/>
      <c r="H15" s="4">
        <v>4229911</v>
      </c>
      <c r="I15" s="5" t="str">
        <f>'приложение 3'!K13</f>
        <v>007</v>
      </c>
      <c r="J15" s="85"/>
    </row>
    <row r="16" spans="1:10" ht="41.25" customHeight="1">
      <c r="A16" s="87"/>
      <c r="B16" s="59"/>
      <c r="C16" s="55"/>
      <c r="D16" s="55"/>
      <c r="E16" s="41">
        <f>'приложение 3'!G14</f>
        <v>0</v>
      </c>
      <c r="F16" s="5" t="s">
        <v>11</v>
      </c>
      <c r="G16" s="5" t="s">
        <v>11</v>
      </c>
      <c r="H16" s="4">
        <v>4219911</v>
      </c>
      <c r="I16" s="5" t="str">
        <f>'приложение 3'!K14</f>
        <v>009</v>
      </c>
      <c r="J16" s="85"/>
    </row>
    <row r="17" spans="1:10" ht="41.25" customHeight="1">
      <c r="A17" s="87"/>
      <c r="B17" s="59"/>
      <c r="C17" s="55"/>
      <c r="D17" s="55"/>
      <c r="E17" s="41">
        <f>'приложение 3'!G15</f>
        <v>0</v>
      </c>
      <c r="F17" s="5" t="s">
        <v>11</v>
      </c>
      <c r="G17" s="5"/>
      <c r="H17" s="4">
        <v>4229911</v>
      </c>
      <c r="I17" s="5" t="str">
        <f>'приложение 3'!K15</f>
        <v>009</v>
      </c>
      <c r="J17" s="85"/>
    </row>
    <row r="18" spans="1:10" ht="41.25" customHeight="1">
      <c r="A18" s="87"/>
      <c r="B18" s="59"/>
      <c r="C18" s="55"/>
      <c r="D18" s="55"/>
      <c r="E18" s="41">
        <f>'приложение 3'!G16</f>
        <v>24931</v>
      </c>
      <c r="F18" s="5" t="s">
        <v>11</v>
      </c>
      <c r="G18" s="5"/>
      <c r="H18" s="4">
        <v>4219911</v>
      </c>
      <c r="I18" s="5" t="s">
        <v>21</v>
      </c>
      <c r="J18" s="85"/>
    </row>
    <row r="19" spans="1:10" ht="30" customHeight="1">
      <c r="A19" s="87"/>
      <c r="B19" s="59"/>
      <c r="C19" s="55"/>
      <c r="D19" s="55"/>
      <c r="E19" s="41">
        <f>'приложение 3'!G17</f>
        <v>2642</v>
      </c>
      <c r="F19" s="5" t="s">
        <v>11</v>
      </c>
      <c r="G19" s="5" t="s">
        <v>11</v>
      </c>
      <c r="H19" s="4">
        <v>4219911</v>
      </c>
      <c r="I19" s="5" t="str">
        <f>'приложение 3'!K17</f>
        <v>013</v>
      </c>
      <c r="J19" s="85"/>
    </row>
    <row r="20" spans="1:10" ht="42" customHeight="1">
      <c r="A20" s="87"/>
      <c r="B20" s="59"/>
      <c r="C20" s="55"/>
      <c r="D20" s="55"/>
      <c r="E20" s="41">
        <f>'приложение 3'!G18</f>
        <v>3254.7</v>
      </c>
      <c r="F20" s="5" t="s">
        <v>11</v>
      </c>
      <c r="G20" s="5" t="s">
        <v>11</v>
      </c>
      <c r="H20" s="4">
        <v>4219911</v>
      </c>
      <c r="I20" s="5" t="str">
        <f>'приложение 3'!K18</f>
        <v>085</v>
      </c>
      <c r="J20" s="85"/>
    </row>
    <row r="21" spans="1:10" ht="48" customHeight="1">
      <c r="A21" s="87"/>
      <c r="B21" s="59"/>
      <c r="C21" s="55"/>
      <c r="D21" s="55"/>
      <c r="E21" s="41">
        <f>'приложение 3'!G19</f>
        <v>1075.7</v>
      </c>
      <c r="F21" s="5" t="s">
        <v>11</v>
      </c>
      <c r="G21" s="5"/>
      <c r="H21" s="4">
        <v>4229911</v>
      </c>
      <c r="I21" s="5" t="str">
        <f>'приложение 3'!K19</f>
        <v>085</v>
      </c>
      <c r="J21" s="85"/>
    </row>
    <row r="22" spans="1:10" ht="48" customHeight="1">
      <c r="A22" s="87"/>
      <c r="B22" s="60"/>
      <c r="C22" s="55"/>
      <c r="D22" s="55"/>
      <c r="E22" s="41">
        <f>'приложение 3'!G20</f>
        <v>0</v>
      </c>
      <c r="F22" s="5" t="s">
        <v>11</v>
      </c>
      <c r="G22" s="5"/>
      <c r="H22" s="4">
        <v>4229911</v>
      </c>
      <c r="I22" s="5" t="str">
        <f>'приложение 3'!K20</f>
        <v>112</v>
      </c>
      <c r="J22" s="86"/>
    </row>
    <row r="23" spans="1:11" ht="14.25" customHeight="1">
      <c r="A23" s="81" t="s">
        <v>10</v>
      </c>
      <c r="B23" s="82"/>
      <c r="C23" s="82"/>
      <c r="D23" s="83"/>
      <c r="E23" s="51">
        <f>SUM(E9:E22)</f>
        <v>1359475.9</v>
      </c>
      <c r="F23" s="5"/>
      <c r="G23" s="5"/>
      <c r="H23" s="4"/>
      <c r="I23" s="5"/>
      <c r="J23" s="5"/>
      <c r="K23" s="6"/>
    </row>
    <row r="24" spans="1:10" s="53" customFormat="1" ht="12.75">
      <c r="A24" s="72" t="s">
        <v>13</v>
      </c>
      <c r="B24" s="72"/>
      <c r="C24" s="72"/>
      <c r="D24" s="72"/>
      <c r="E24" s="42">
        <f>E23</f>
        <v>1359475.9</v>
      </c>
      <c r="F24" s="73"/>
      <c r="G24" s="74"/>
      <c r="H24" s="74"/>
      <c r="I24" s="74"/>
      <c r="J24" s="75"/>
    </row>
    <row r="25" spans="1:10" ht="15.75">
      <c r="A25" s="47" t="s">
        <v>22</v>
      </c>
      <c r="B25" s="10"/>
      <c r="C25" s="11"/>
      <c r="D25" s="12"/>
      <c r="E25" s="43"/>
      <c r="F25" s="9"/>
      <c r="G25" s="11"/>
      <c r="H25" s="9"/>
      <c r="I25" s="11"/>
      <c r="J25" s="14"/>
    </row>
    <row r="26" spans="1:10" ht="51">
      <c r="A26" s="88" t="s">
        <v>10</v>
      </c>
      <c r="B26" s="89"/>
      <c r="C26" s="89"/>
      <c r="D26" s="90"/>
      <c r="E26" s="46">
        <f>E9+E10</f>
        <v>222260.4</v>
      </c>
      <c r="F26" s="91"/>
      <c r="G26" s="92"/>
      <c r="H26" s="92"/>
      <c r="I26" s="57"/>
      <c r="J26" s="18" t="s">
        <v>14</v>
      </c>
    </row>
    <row r="27" spans="1:10" ht="25.5">
      <c r="A27" s="88" t="s">
        <v>10</v>
      </c>
      <c r="B27" s="89"/>
      <c r="C27" s="89"/>
      <c r="D27" s="90"/>
      <c r="E27" s="46">
        <f>SUM(E11:E22)</f>
        <v>1137215.5</v>
      </c>
      <c r="F27" s="91"/>
      <c r="G27" s="92"/>
      <c r="H27" s="92"/>
      <c r="I27" s="57"/>
      <c r="J27" s="18" t="s">
        <v>30</v>
      </c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</sheetData>
  <mergeCells count="26">
    <mergeCell ref="J11:J22"/>
    <mergeCell ref="A9:A22"/>
    <mergeCell ref="A27:D27"/>
    <mergeCell ref="F27:I27"/>
    <mergeCell ref="F26:I26"/>
    <mergeCell ref="A26:D26"/>
    <mergeCell ref="B9:B22"/>
    <mergeCell ref="C9:D22"/>
    <mergeCell ref="K7:K9"/>
    <mergeCell ref="A24:D24"/>
    <mergeCell ref="F24:J24"/>
    <mergeCell ref="F9:G9"/>
    <mergeCell ref="A5:A7"/>
    <mergeCell ref="C8:D8"/>
    <mergeCell ref="F8:I8"/>
    <mergeCell ref="J9:J10"/>
    <mergeCell ref="A23:D23"/>
    <mergeCell ref="F11:G11"/>
    <mergeCell ref="F1:J1"/>
    <mergeCell ref="B2:J4"/>
    <mergeCell ref="B5:B7"/>
    <mergeCell ref="C5:D7"/>
    <mergeCell ref="J5:J7"/>
    <mergeCell ref="F7:G7"/>
    <mergeCell ref="E5:E6"/>
    <mergeCell ref="F5:I6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5.421875" style="0" bestFit="1" customWidth="1"/>
    <col min="6" max="6" width="1.7109375" style="0" hidden="1" customWidth="1"/>
    <col min="7" max="7" width="8.8515625" style="0" customWidth="1"/>
    <col min="8" max="8" width="8.57421875" style="0" customWidth="1"/>
    <col min="9" max="9" width="9.421875" style="0" customWidth="1"/>
    <col min="10" max="10" width="14.57421875" style="0" customWidth="1"/>
    <col min="12" max="12" width="16.00390625" style="0" bestFit="1" customWidth="1"/>
  </cols>
  <sheetData>
    <row r="1" spans="5:13" ht="52.5" customHeight="1">
      <c r="E1" s="16"/>
      <c r="F1" s="61" t="s">
        <v>41</v>
      </c>
      <c r="G1" s="61"/>
      <c r="H1" s="61"/>
      <c r="I1" s="61"/>
      <c r="J1" s="61"/>
      <c r="K1" s="13"/>
      <c r="L1" s="13"/>
      <c r="M1" s="13"/>
    </row>
    <row r="2" spans="1:13" ht="15.75">
      <c r="A2" s="1"/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13"/>
      <c r="L2" s="13"/>
      <c r="M2" s="13"/>
    </row>
    <row r="3" spans="1:13" ht="28.5" customHeight="1">
      <c r="A3" s="2"/>
      <c r="B3" s="63"/>
      <c r="C3" s="63"/>
      <c r="D3" s="63"/>
      <c r="E3" s="63"/>
      <c r="F3" s="63"/>
      <c r="G3" s="63"/>
      <c r="H3" s="63"/>
      <c r="I3" s="63"/>
      <c r="J3" s="63"/>
      <c r="K3" s="13"/>
      <c r="L3" s="13"/>
      <c r="M3" s="13"/>
    </row>
    <row r="4" spans="1:13" ht="33.75" customHeight="1">
      <c r="A4" s="2"/>
      <c r="B4" s="63"/>
      <c r="C4" s="63"/>
      <c r="D4" s="63"/>
      <c r="E4" s="63"/>
      <c r="F4" s="63"/>
      <c r="G4" s="63"/>
      <c r="H4" s="63"/>
      <c r="I4" s="63"/>
      <c r="J4" s="63"/>
      <c r="K4" s="13"/>
      <c r="L4" s="13"/>
      <c r="M4" s="13"/>
    </row>
    <row r="5" spans="1:13" ht="15.75" customHeight="1">
      <c r="A5" s="64" t="s">
        <v>0</v>
      </c>
      <c r="B5" s="64" t="s">
        <v>1</v>
      </c>
      <c r="C5" s="65" t="s">
        <v>15</v>
      </c>
      <c r="D5" s="66"/>
      <c r="E5" s="69" t="s">
        <v>25</v>
      </c>
      <c r="F5" s="64" t="s">
        <v>24</v>
      </c>
      <c r="G5" s="64"/>
      <c r="H5" s="64"/>
      <c r="I5" s="64"/>
      <c r="J5" s="64" t="s">
        <v>5</v>
      </c>
      <c r="K5" s="13"/>
      <c r="L5" s="13"/>
      <c r="M5" s="13"/>
    </row>
    <row r="6" spans="1:13" ht="26.25" customHeight="1">
      <c r="A6" s="64"/>
      <c r="B6" s="64"/>
      <c r="C6" s="67"/>
      <c r="D6" s="68"/>
      <c r="E6" s="70"/>
      <c r="F6" s="64"/>
      <c r="G6" s="64"/>
      <c r="H6" s="64"/>
      <c r="I6" s="64"/>
      <c r="J6" s="64"/>
      <c r="K6" s="13"/>
      <c r="L6" s="13"/>
      <c r="M6" s="13"/>
    </row>
    <row r="7" spans="1:13" ht="51">
      <c r="A7" s="64"/>
      <c r="B7" s="64"/>
      <c r="C7" s="67"/>
      <c r="D7" s="68"/>
      <c r="E7" s="7">
        <v>2013</v>
      </c>
      <c r="F7" s="64" t="s">
        <v>9</v>
      </c>
      <c r="G7" s="64"/>
      <c r="H7" s="33" t="s">
        <v>6</v>
      </c>
      <c r="I7" s="20" t="s">
        <v>36</v>
      </c>
      <c r="J7" s="64"/>
      <c r="K7" s="13"/>
      <c r="L7" s="13"/>
      <c r="M7" s="13"/>
    </row>
    <row r="8" spans="1:13" ht="15.75" customHeight="1">
      <c r="A8" s="4">
        <v>1</v>
      </c>
      <c r="B8" s="4">
        <v>2</v>
      </c>
      <c r="C8" s="77">
        <v>3</v>
      </c>
      <c r="D8" s="78"/>
      <c r="E8" s="4">
        <v>4</v>
      </c>
      <c r="F8" s="64">
        <v>5</v>
      </c>
      <c r="G8" s="64"/>
      <c r="H8" s="64"/>
      <c r="I8" s="64"/>
      <c r="J8" s="4">
        <v>6</v>
      </c>
      <c r="K8" s="13"/>
      <c r="L8" s="13"/>
      <c r="M8" s="13"/>
    </row>
    <row r="9" spans="1:13" ht="39.75" customHeight="1">
      <c r="A9" s="87" t="s">
        <v>8</v>
      </c>
      <c r="B9" s="5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55" t="s">
        <v>28</v>
      </c>
      <c r="D9" s="55"/>
      <c r="E9" s="41">
        <f>'приложение 3'!F7</f>
        <v>202521.9</v>
      </c>
      <c r="F9" s="76" t="s">
        <v>11</v>
      </c>
      <c r="G9" s="76"/>
      <c r="H9" s="4">
        <v>4219911</v>
      </c>
      <c r="I9" s="5" t="str">
        <f>'приложение 3'!K7</f>
        <v>001</v>
      </c>
      <c r="J9" s="79" t="s">
        <v>14</v>
      </c>
      <c r="K9" s="13"/>
      <c r="L9" s="13"/>
      <c r="M9" s="13"/>
    </row>
    <row r="10" spans="1:13" ht="43.5" customHeight="1">
      <c r="A10" s="87"/>
      <c r="B10" s="59"/>
      <c r="C10" s="55"/>
      <c r="D10" s="55"/>
      <c r="E10" s="41">
        <f>'приложение 3'!F8</f>
        <v>14738.4</v>
      </c>
      <c r="F10" s="5" t="s">
        <v>11</v>
      </c>
      <c r="G10" s="5" t="s">
        <v>11</v>
      </c>
      <c r="H10" s="4">
        <v>4229911</v>
      </c>
      <c r="I10" s="5" t="str">
        <f>'приложение 3'!K8</f>
        <v>001</v>
      </c>
      <c r="J10" s="80"/>
      <c r="K10" s="13"/>
      <c r="L10" s="13"/>
      <c r="M10" s="13"/>
    </row>
    <row r="11" spans="1:13" ht="43.5" customHeight="1">
      <c r="A11" s="87"/>
      <c r="B11" s="59"/>
      <c r="C11" s="55"/>
      <c r="D11" s="55"/>
      <c r="E11" s="41">
        <f>'приложение 3'!F9</f>
        <v>0</v>
      </c>
      <c r="F11" s="5"/>
      <c r="G11" s="5" t="s">
        <v>11</v>
      </c>
      <c r="H11" s="4">
        <v>4219911</v>
      </c>
      <c r="I11" s="5" t="s">
        <v>37</v>
      </c>
      <c r="J11" s="84" t="s">
        <v>30</v>
      </c>
      <c r="K11" s="13"/>
      <c r="L11" s="13"/>
      <c r="M11" s="13"/>
    </row>
    <row r="12" spans="1:13" ht="37.5" customHeight="1">
      <c r="A12" s="87"/>
      <c r="B12" s="59"/>
      <c r="C12" s="55"/>
      <c r="D12" s="55"/>
      <c r="E12" s="41">
        <f>'приложение 3'!F10</f>
        <v>1030182.5</v>
      </c>
      <c r="F12" s="5" t="s">
        <v>11</v>
      </c>
      <c r="G12" s="5" t="s">
        <v>11</v>
      </c>
      <c r="H12" s="4">
        <v>4219911</v>
      </c>
      <c r="I12" s="5" t="str">
        <f>'приложение 3'!K10</f>
        <v>005</v>
      </c>
      <c r="J12" s="85"/>
      <c r="K12" s="13"/>
      <c r="L12" s="13"/>
      <c r="M12" s="13"/>
    </row>
    <row r="13" spans="1:13" ht="38.25" customHeight="1">
      <c r="A13" s="87"/>
      <c r="B13" s="59"/>
      <c r="C13" s="55"/>
      <c r="D13" s="55"/>
      <c r="E13" s="41">
        <f>'приложение 3'!F11</f>
        <v>21596.5</v>
      </c>
      <c r="F13" s="5" t="s">
        <v>11</v>
      </c>
      <c r="G13" s="5" t="s">
        <v>11</v>
      </c>
      <c r="H13" s="4">
        <v>4229911</v>
      </c>
      <c r="I13" s="5" t="str">
        <f>'приложение 3'!K11</f>
        <v>005</v>
      </c>
      <c r="J13" s="85"/>
      <c r="K13" s="13"/>
      <c r="L13" s="13"/>
      <c r="M13" s="13"/>
    </row>
    <row r="14" spans="1:13" ht="40.5" customHeight="1">
      <c r="A14" s="87"/>
      <c r="B14" s="59"/>
      <c r="C14" s="55"/>
      <c r="D14" s="55"/>
      <c r="E14" s="41">
        <f>'приложение 3'!F12</f>
        <v>49912</v>
      </c>
      <c r="F14" s="5" t="s">
        <v>11</v>
      </c>
      <c r="G14" s="5" t="s">
        <v>11</v>
      </c>
      <c r="H14" s="4">
        <v>4219911</v>
      </c>
      <c r="I14" s="5" t="str">
        <f>'приложение 3'!K12</f>
        <v>007</v>
      </c>
      <c r="J14" s="85"/>
      <c r="K14" s="13"/>
      <c r="L14" s="13"/>
      <c r="M14" s="13"/>
    </row>
    <row r="15" spans="1:13" ht="40.5" customHeight="1">
      <c r="A15" s="87"/>
      <c r="B15" s="59"/>
      <c r="C15" s="55"/>
      <c r="D15" s="55"/>
      <c r="E15" s="41">
        <f>'приложение 3'!F13</f>
        <v>847.1</v>
      </c>
      <c r="F15" s="5"/>
      <c r="G15" s="5" t="s">
        <v>11</v>
      </c>
      <c r="H15" s="4">
        <v>4229911</v>
      </c>
      <c r="I15" s="5" t="str">
        <f>'приложение 3'!K13</f>
        <v>007</v>
      </c>
      <c r="J15" s="85"/>
      <c r="K15" s="13"/>
      <c r="L15" s="13"/>
      <c r="M15" s="13"/>
    </row>
    <row r="16" spans="1:13" ht="40.5" customHeight="1">
      <c r="A16" s="87"/>
      <c r="B16" s="59"/>
      <c r="C16" s="55"/>
      <c r="D16" s="55"/>
      <c r="E16" s="41">
        <f>'приложение 3'!F14</f>
        <v>0</v>
      </c>
      <c r="F16" s="5"/>
      <c r="G16" s="5" t="s">
        <v>11</v>
      </c>
      <c r="H16" s="4">
        <v>4219911</v>
      </c>
      <c r="I16" s="5" t="str">
        <f>'приложение 3'!K14</f>
        <v>009</v>
      </c>
      <c r="J16" s="85"/>
      <c r="K16" s="13"/>
      <c r="L16" s="13"/>
      <c r="M16" s="13"/>
    </row>
    <row r="17" spans="1:13" ht="40.5" customHeight="1">
      <c r="A17" s="87"/>
      <c r="B17" s="59"/>
      <c r="C17" s="55"/>
      <c r="D17" s="55"/>
      <c r="E17" s="41">
        <f>'приложение 3'!F15</f>
        <v>0</v>
      </c>
      <c r="F17" s="5"/>
      <c r="G17" s="5" t="s">
        <v>11</v>
      </c>
      <c r="H17" s="4">
        <v>4229911</v>
      </c>
      <c r="I17" s="5" t="str">
        <f>'приложение 3'!K15</f>
        <v>009</v>
      </c>
      <c r="J17" s="85"/>
      <c r="K17" s="13"/>
      <c r="L17" s="13"/>
      <c r="M17" s="13"/>
    </row>
    <row r="18" spans="1:13" ht="40.5" customHeight="1">
      <c r="A18" s="87"/>
      <c r="B18" s="59"/>
      <c r="C18" s="55"/>
      <c r="D18" s="55"/>
      <c r="E18" s="41">
        <f>'приложение 3'!F16</f>
        <v>24563</v>
      </c>
      <c r="F18" s="5"/>
      <c r="G18" s="5" t="s">
        <v>11</v>
      </c>
      <c r="H18" s="4">
        <v>4219911</v>
      </c>
      <c r="I18" s="5" t="s">
        <v>21</v>
      </c>
      <c r="J18" s="85"/>
      <c r="K18" s="13"/>
      <c r="L18" s="13"/>
      <c r="M18" s="13"/>
    </row>
    <row r="19" spans="1:13" ht="40.5" customHeight="1">
      <c r="A19" s="87"/>
      <c r="B19" s="59"/>
      <c r="C19" s="55"/>
      <c r="D19" s="55"/>
      <c r="E19" s="41">
        <f>'приложение 3'!F17</f>
        <v>2349</v>
      </c>
      <c r="F19" s="5"/>
      <c r="G19" s="5" t="s">
        <v>11</v>
      </c>
      <c r="H19" s="4">
        <v>4219911</v>
      </c>
      <c r="I19" s="5" t="str">
        <f>'приложение 3'!K17</f>
        <v>013</v>
      </c>
      <c r="J19" s="85"/>
      <c r="K19" s="13"/>
      <c r="L19" s="13"/>
      <c r="M19" s="13"/>
    </row>
    <row r="20" spans="1:13" ht="40.5" customHeight="1">
      <c r="A20" s="87"/>
      <c r="B20" s="59"/>
      <c r="C20" s="55"/>
      <c r="D20" s="55"/>
      <c r="E20" s="41">
        <f>'приложение 3'!F18</f>
        <v>3214.9</v>
      </c>
      <c r="F20" s="5"/>
      <c r="G20" s="5" t="s">
        <v>11</v>
      </c>
      <c r="H20" s="4">
        <v>4219911</v>
      </c>
      <c r="I20" s="5" t="str">
        <f>'приложение 3'!K18</f>
        <v>085</v>
      </c>
      <c r="J20" s="85"/>
      <c r="K20" s="13"/>
      <c r="L20" s="13"/>
      <c r="M20" s="13"/>
    </row>
    <row r="21" spans="1:13" ht="50.25" customHeight="1">
      <c r="A21" s="87"/>
      <c r="B21" s="59"/>
      <c r="C21" s="55"/>
      <c r="D21" s="55"/>
      <c r="E21" s="41">
        <f>'приложение 3'!F19</f>
        <v>1062.6</v>
      </c>
      <c r="F21" s="5"/>
      <c r="G21" s="5" t="s">
        <v>11</v>
      </c>
      <c r="H21" s="4">
        <v>4229911</v>
      </c>
      <c r="I21" s="5" t="str">
        <f>'приложение 3'!K19</f>
        <v>085</v>
      </c>
      <c r="J21" s="86"/>
      <c r="K21" s="13"/>
      <c r="L21" s="13"/>
      <c r="M21" s="13"/>
    </row>
    <row r="22" spans="1:13" ht="50.25" customHeight="1">
      <c r="A22" s="87"/>
      <c r="B22" s="60"/>
      <c r="C22" s="55"/>
      <c r="D22" s="55"/>
      <c r="E22" s="41">
        <f>'приложение 3'!F20</f>
        <v>0</v>
      </c>
      <c r="F22" s="5"/>
      <c r="G22" s="5" t="s">
        <v>11</v>
      </c>
      <c r="H22" s="4">
        <v>4219911</v>
      </c>
      <c r="I22" s="5" t="s">
        <v>38</v>
      </c>
      <c r="J22" s="54"/>
      <c r="K22" s="13"/>
      <c r="L22" s="13"/>
      <c r="M22" s="13"/>
    </row>
    <row r="23" spans="1:13" ht="18.75" customHeight="1">
      <c r="A23" s="81" t="s">
        <v>10</v>
      </c>
      <c r="B23" s="82"/>
      <c r="C23" s="82"/>
      <c r="D23" s="83"/>
      <c r="E23" s="51">
        <f>SUM(E9:E22)</f>
        <v>1350987.9000000001</v>
      </c>
      <c r="F23" s="5"/>
      <c r="G23" s="5"/>
      <c r="H23" s="4"/>
      <c r="I23" s="5"/>
      <c r="J23" s="5"/>
      <c r="K23" s="13"/>
      <c r="L23" s="13"/>
      <c r="M23" s="13"/>
    </row>
    <row r="24" spans="1:13" s="49" customFormat="1" ht="12.75">
      <c r="A24" s="72" t="s">
        <v>13</v>
      </c>
      <c r="B24" s="72"/>
      <c r="C24" s="72"/>
      <c r="D24" s="72"/>
      <c r="E24" s="42">
        <f>E23</f>
        <v>1350987.9000000001</v>
      </c>
      <c r="F24" s="73"/>
      <c r="G24" s="74"/>
      <c r="H24" s="74"/>
      <c r="I24" s="74"/>
      <c r="J24" s="75"/>
      <c r="K24" s="52"/>
      <c r="L24" s="52"/>
      <c r="M24" s="52"/>
    </row>
    <row r="25" spans="1:13" ht="15.75">
      <c r="A25" s="47" t="s">
        <v>22</v>
      </c>
      <c r="B25" s="10"/>
      <c r="C25" s="11"/>
      <c r="D25" s="12"/>
      <c r="E25" s="43"/>
      <c r="F25" s="9"/>
      <c r="G25" s="11"/>
      <c r="H25" s="9"/>
      <c r="I25" s="11"/>
      <c r="J25" s="14"/>
      <c r="K25" s="13"/>
      <c r="L25" s="13"/>
      <c r="M25" s="13"/>
    </row>
    <row r="26" spans="1:13" ht="51">
      <c r="A26" s="88" t="s">
        <v>10</v>
      </c>
      <c r="B26" s="89"/>
      <c r="C26" s="89"/>
      <c r="D26" s="90"/>
      <c r="E26" s="46">
        <f>E9+E10</f>
        <v>217260.3</v>
      </c>
      <c r="F26" s="91"/>
      <c r="G26" s="92"/>
      <c r="H26" s="92"/>
      <c r="I26" s="57"/>
      <c r="J26" s="18" t="s">
        <v>14</v>
      </c>
      <c r="K26" s="13"/>
      <c r="L26" s="13"/>
      <c r="M26" s="13"/>
    </row>
    <row r="27" spans="1:13" ht="38.25">
      <c r="A27" s="88" t="s">
        <v>10</v>
      </c>
      <c r="B27" s="89"/>
      <c r="C27" s="89"/>
      <c r="D27" s="90"/>
      <c r="E27" s="46">
        <f>SUM(E11:F22)</f>
        <v>1133727.6</v>
      </c>
      <c r="F27" s="91"/>
      <c r="G27" s="92"/>
      <c r="H27" s="92"/>
      <c r="I27" s="57"/>
      <c r="J27" s="18" t="s">
        <v>30</v>
      </c>
      <c r="K27" s="13"/>
      <c r="L27" s="13"/>
      <c r="M27" s="13"/>
    </row>
    <row r="28" spans="1:13" ht="12.75">
      <c r="A28" s="29"/>
      <c r="B28" s="29"/>
      <c r="C28" s="29"/>
      <c r="D28" s="29"/>
      <c r="E28" s="28"/>
      <c r="F28" s="26"/>
      <c r="G28" s="26"/>
      <c r="H28" s="25"/>
      <c r="I28" s="26"/>
      <c r="J28" s="26"/>
      <c r="K28" s="13"/>
      <c r="L28" s="13"/>
      <c r="M28" s="13"/>
    </row>
    <row r="29" spans="1:13" ht="12.75">
      <c r="A29" s="29"/>
      <c r="B29" s="29"/>
      <c r="C29" s="29"/>
      <c r="D29" s="29"/>
      <c r="E29" s="28"/>
      <c r="F29" s="26"/>
      <c r="G29" s="26"/>
      <c r="H29" s="26"/>
      <c r="I29" s="26"/>
      <c r="J29" s="26"/>
      <c r="K29" s="13"/>
      <c r="L29" s="13"/>
      <c r="M29" s="13"/>
    </row>
    <row r="30" spans="1:13" ht="15.75">
      <c r="A30" s="9"/>
      <c r="B30" s="10"/>
      <c r="C30" s="11"/>
      <c r="D30" s="12"/>
      <c r="E30" s="15"/>
      <c r="F30" s="9"/>
      <c r="G30" s="11"/>
      <c r="H30" s="9"/>
      <c r="I30" s="11"/>
      <c r="J30" s="13"/>
      <c r="K30" s="13"/>
      <c r="L30" s="13"/>
      <c r="M30" s="13"/>
    </row>
    <row r="31" spans="1:13" ht="15.75">
      <c r="A31" s="24"/>
      <c r="B31" s="24"/>
      <c r="C31" s="24"/>
      <c r="D31" s="24"/>
      <c r="E31" s="32"/>
      <c r="F31" s="9"/>
      <c r="G31" s="9"/>
      <c r="H31" s="9"/>
      <c r="I31" s="9"/>
      <c r="J31" s="31"/>
      <c r="K31" s="13"/>
      <c r="L31" s="13"/>
      <c r="M31" s="13"/>
    </row>
    <row r="32" spans="1:13" ht="15.75">
      <c r="A32" s="24"/>
      <c r="B32" s="24"/>
      <c r="C32" s="24"/>
      <c r="D32" s="24"/>
      <c r="E32" s="32"/>
      <c r="F32" s="9"/>
      <c r="G32" s="9"/>
      <c r="H32" s="9"/>
      <c r="I32" s="9"/>
      <c r="J32" s="31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3"/>
      <c r="B50" s="26"/>
      <c r="C50" s="27"/>
      <c r="D50" s="25"/>
      <c r="E50" s="25"/>
      <c r="F50" s="30"/>
      <c r="G50" s="26"/>
      <c r="H50" s="26"/>
      <c r="I50" s="25"/>
      <c r="J50" s="26"/>
      <c r="K50" s="31"/>
      <c r="L50" s="13"/>
      <c r="M50" s="13"/>
    </row>
    <row r="51" spans="1:13" ht="12.75">
      <c r="A51" s="13"/>
      <c r="B51" s="26"/>
      <c r="C51" s="27"/>
      <c r="D51" s="25"/>
      <c r="E51" s="25"/>
      <c r="F51" s="30"/>
      <c r="G51" s="26"/>
      <c r="H51" s="26"/>
      <c r="I51" s="25"/>
      <c r="J51" s="26"/>
      <c r="K51" s="31"/>
      <c r="L51" s="13"/>
      <c r="M51" s="13"/>
    </row>
    <row r="52" spans="1:13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</sheetData>
  <mergeCells count="24">
    <mergeCell ref="A5:A7"/>
    <mergeCell ref="B5:B7"/>
    <mergeCell ref="C5:D7"/>
    <mergeCell ref="A27:D27"/>
    <mergeCell ref="A23:D23"/>
    <mergeCell ref="F27:I27"/>
    <mergeCell ref="F24:J24"/>
    <mergeCell ref="A26:D26"/>
    <mergeCell ref="F26:I26"/>
    <mergeCell ref="A24:D24"/>
    <mergeCell ref="F8:I8"/>
    <mergeCell ref="C8:D8"/>
    <mergeCell ref="F9:G9"/>
    <mergeCell ref="F1:J1"/>
    <mergeCell ref="B2:J4"/>
    <mergeCell ref="F5:I6"/>
    <mergeCell ref="J5:J7"/>
    <mergeCell ref="F7:G7"/>
    <mergeCell ref="E5:E6"/>
    <mergeCell ref="J11:J21"/>
    <mergeCell ref="A9:A22"/>
    <mergeCell ref="B9:B22"/>
    <mergeCell ref="C9:D22"/>
    <mergeCell ref="J9:J10"/>
  </mergeCells>
  <printOptions horizontalCentered="1"/>
  <pageMargins left="0" right="0" top="0" bottom="0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140625" style="3" customWidth="1"/>
    <col min="7" max="7" width="5.28125" style="3" hidden="1" customWidth="1"/>
    <col min="8" max="8" width="8.7109375" style="3" customWidth="1"/>
    <col min="9" max="9" width="9.140625" style="3" customWidth="1"/>
    <col min="10" max="10" width="17.421875" style="3" customWidth="1"/>
    <col min="11" max="16384" width="9.140625" style="3" customWidth="1"/>
  </cols>
  <sheetData>
    <row r="1" spans="1:11" s="39" customFormat="1" ht="46.5" customHeight="1">
      <c r="A1" s="37"/>
      <c r="B1" s="37"/>
      <c r="C1" s="37"/>
      <c r="D1" s="37"/>
      <c r="E1" s="37"/>
      <c r="F1" s="61" t="s">
        <v>40</v>
      </c>
      <c r="G1" s="61"/>
      <c r="H1" s="61"/>
      <c r="I1" s="61"/>
      <c r="J1" s="61"/>
      <c r="K1" s="8"/>
    </row>
    <row r="2" spans="1:11" s="39" customFormat="1" ht="68.25" customHeight="1">
      <c r="A2" s="38"/>
      <c r="B2" s="96" t="s">
        <v>32</v>
      </c>
      <c r="C2" s="97"/>
      <c r="D2" s="97"/>
      <c r="E2" s="97"/>
      <c r="F2" s="97"/>
      <c r="G2" s="97"/>
      <c r="H2" s="97"/>
      <c r="I2" s="97"/>
      <c r="J2" s="97"/>
      <c r="K2" s="37"/>
    </row>
    <row r="3" spans="1:11" s="39" customFormat="1" ht="30.75" customHeight="1">
      <c r="A3" s="64" t="s">
        <v>0</v>
      </c>
      <c r="B3" s="64" t="s">
        <v>1</v>
      </c>
      <c r="C3" s="65" t="s">
        <v>15</v>
      </c>
      <c r="D3" s="66"/>
      <c r="E3" s="7" t="s">
        <v>25</v>
      </c>
      <c r="F3" s="64" t="s">
        <v>24</v>
      </c>
      <c r="G3" s="64"/>
      <c r="H3" s="64"/>
      <c r="I3" s="64"/>
      <c r="J3" s="64" t="s">
        <v>5</v>
      </c>
      <c r="K3" s="37"/>
    </row>
    <row r="4" spans="1:11" s="39" customFormat="1" ht="51">
      <c r="A4" s="64"/>
      <c r="B4" s="64"/>
      <c r="C4" s="67"/>
      <c r="D4" s="68"/>
      <c r="E4" s="7">
        <v>2012</v>
      </c>
      <c r="F4" s="64" t="s">
        <v>9</v>
      </c>
      <c r="G4" s="64"/>
      <c r="H4" s="33" t="s">
        <v>6</v>
      </c>
      <c r="I4" s="20" t="s">
        <v>36</v>
      </c>
      <c r="J4" s="64"/>
      <c r="K4" s="71"/>
    </row>
    <row r="5" spans="1:11" s="39" customFormat="1" ht="13.5" customHeight="1">
      <c r="A5" s="4">
        <v>1</v>
      </c>
      <c r="B5" s="4">
        <v>2</v>
      </c>
      <c r="C5" s="77">
        <v>3</v>
      </c>
      <c r="D5" s="78"/>
      <c r="E5" s="4">
        <v>4</v>
      </c>
      <c r="F5" s="64">
        <v>5</v>
      </c>
      <c r="G5" s="64"/>
      <c r="H5" s="64"/>
      <c r="I5" s="64"/>
      <c r="J5" s="4">
        <v>6</v>
      </c>
      <c r="K5" s="71"/>
    </row>
    <row r="6" spans="1:11" s="39" customFormat="1" ht="36.75" customHeight="1">
      <c r="A6" s="87" t="s">
        <v>8</v>
      </c>
      <c r="B6" s="5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56" t="s">
        <v>27</v>
      </c>
      <c r="D6" s="93"/>
      <c r="E6" s="41">
        <f>'приложение 3'!E7</f>
        <v>167597.1</v>
      </c>
      <c r="F6" s="76" t="s">
        <v>11</v>
      </c>
      <c r="G6" s="76"/>
      <c r="H6" s="4">
        <v>4219911</v>
      </c>
      <c r="I6" s="5" t="str">
        <f>'приложение 3'!K7</f>
        <v>001</v>
      </c>
      <c r="J6" s="79" t="s">
        <v>14</v>
      </c>
      <c r="K6" s="6"/>
    </row>
    <row r="7" spans="1:11" s="39" customFormat="1" ht="36.75" customHeight="1">
      <c r="A7" s="87"/>
      <c r="B7" s="59"/>
      <c r="C7" s="94"/>
      <c r="D7" s="95"/>
      <c r="E7" s="41">
        <f>'приложение 3'!E8</f>
        <v>13772.1</v>
      </c>
      <c r="F7" s="5" t="s">
        <v>11</v>
      </c>
      <c r="G7" s="5"/>
      <c r="H7" s="4">
        <v>4229911</v>
      </c>
      <c r="I7" s="5" t="str">
        <f>'приложение 3'!K8</f>
        <v>001</v>
      </c>
      <c r="J7" s="80"/>
      <c r="K7" s="6"/>
    </row>
    <row r="8" spans="1:11" s="39" customFormat="1" ht="36.75" customHeight="1">
      <c r="A8" s="87"/>
      <c r="B8" s="59"/>
      <c r="C8" s="94"/>
      <c r="D8" s="95"/>
      <c r="E8" s="41">
        <f>'приложение 3'!E9</f>
        <v>975.5127</v>
      </c>
      <c r="F8" s="5" t="s">
        <v>11</v>
      </c>
      <c r="G8" s="5"/>
      <c r="H8" s="4">
        <v>4219911</v>
      </c>
      <c r="I8" s="5" t="s">
        <v>37</v>
      </c>
      <c r="J8" s="84" t="s">
        <v>30</v>
      </c>
      <c r="K8" s="6"/>
    </row>
    <row r="9" spans="1:11" s="39" customFormat="1" ht="41.25" customHeight="1">
      <c r="A9" s="87"/>
      <c r="B9" s="59"/>
      <c r="C9" s="94"/>
      <c r="D9" s="95"/>
      <c r="E9" s="41">
        <f>'приложение 3'!E10</f>
        <v>1059323.2</v>
      </c>
      <c r="F9" s="5" t="s">
        <v>11</v>
      </c>
      <c r="G9" s="5" t="s">
        <v>11</v>
      </c>
      <c r="H9" s="4">
        <v>4219911</v>
      </c>
      <c r="I9" s="5" t="str">
        <f>'приложение 3'!K10</f>
        <v>005</v>
      </c>
      <c r="J9" s="85"/>
      <c r="K9" s="6"/>
    </row>
    <row r="10" spans="1:12" s="37" customFormat="1" ht="41.25" customHeight="1">
      <c r="A10" s="87"/>
      <c r="B10" s="59"/>
      <c r="C10" s="94"/>
      <c r="D10" s="95"/>
      <c r="E10" s="41">
        <f>'приложение 3'!E11</f>
        <v>22355</v>
      </c>
      <c r="F10" s="5" t="s">
        <v>11</v>
      </c>
      <c r="G10" s="5"/>
      <c r="H10" s="4">
        <v>4229911</v>
      </c>
      <c r="I10" s="5" t="str">
        <f>'приложение 3'!K11</f>
        <v>005</v>
      </c>
      <c r="J10" s="85"/>
      <c r="K10" s="39"/>
      <c r="L10" s="39"/>
    </row>
    <row r="11" spans="1:12" s="37" customFormat="1" ht="44.25" customHeight="1">
      <c r="A11" s="87"/>
      <c r="B11" s="59"/>
      <c r="C11" s="94"/>
      <c r="D11" s="95"/>
      <c r="E11" s="41">
        <f>'приложение 3'!E12</f>
        <v>49912</v>
      </c>
      <c r="F11" s="5" t="s">
        <v>11</v>
      </c>
      <c r="G11" s="17"/>
      <c r="H11" s="4">
        <v>4219911</v>
      </c>
      <c r="I11" s="5" t="str">
        <f>'приложение 3'!K12</f>
        <v>007</v>
      </c>
      <c r="J11" s="85"/>
      <c r="K11" s="39"/>
      <c r="L11" s="39"/>
    </row>
    <row r="12" spans="1:12" s="37" customFormat="1" ht="44.25" customHeight="1">
      <c r="A12" s="87"/>
      <c r="B12" s="59"/>
      <c r="C12" s="94"/>
      <c r="D12" s="95"/>
      <c r="E12" s="41">
        <f>'приложение 3'!E13</f>
        <v>847.1</v>
      </c>
      <c r="F12" s="5" t="s">
        <v>11</v>
      </c>
      <c r="G12" s="5"/>
      <c r="H12" s="4">
        <v>4229911</v>
      </c>
      <c r="I12" s="5" t="str">
        <f>'приложение 3'!K13</f>
        <v>007</v>
      </c>
      <c r="J12" s="85"/>
      <c r="K12" s="39"/>
      <c r="L12" s="39"/>
    </row>
    <row r="13" spans="1:12" s="37" customFormat="1" ht="44.25" customHeight="1">
      <c r="A13" s="87"/>
      <c r="B13" s="59"/>
      <c r="C13" s="94"/>
      <c r="D13" s="95"/>
      <c r="E13" s="41">
        <f>'приложение 3'!E14</f>
        <v>118710.29999999999</v>
      </c>
      <c r="F13" s="5" t="s">
        <v>11</v>
      </c>
      <c r="G13" s="17"/>
      <c r="H13" s="4">
        <v>4219911</v>
      </c>
      <c r="I13" s="5" t="s">
        <v>26</v>
      </c>
      <c r="J13" s="85"/>
      <c r="K13" s="39"/>
      <c r="L13" s="39"/>
    </row>
    <row r="14" spans="1:12" s="37" customFormat="1" ht="44.25" customHeight="1">
      <c r="A14" s="87"/>
      <c r="B14" s="59"/>
      <c r="C14" s="94"/>
      <c r="D14" s="95"/>
      <c r="E14" s="41">
        <f>'приложение 3'!E15</f>
        <v>1170.23</v>
      </c>
      <c r="F14" s="5" t="s">
        <v>11</v>
      </c>
      <c r="G14" s="5"/>
      <c r="H14" s="4">
        <v>4229911</v>
      </c>
      <c r="I14" s="5" t="s">
        <v>26</v>
      </c>
      <c r="J14" s="85"/>
      <c r="K14" s="39"/>
      <c r="L14" s="39"/>
    </row>
    <row r="15" spans="1:12" s="37" customFormat="1" ht="44.25" customHeight="1">
      <c r="A15" s="87"/>
      <c r="B15" s="59"/>
      <c r="C15" s="94"/>
      <c r="D15" s="95"/>
      <c r="E15" s="41">
        <f>'приложение 3'!E16</f>
        <v>25211.7</v>
      </c>
      <c r="F15" s="5" t="s">
        <v>11</v>
      </c>
      <c r="G15" s="5"/>
      <c r="H15" s="4">
        <v>4219911</v>
      </c>
      <c r="I15" s="5" t="s">
        <v>21</v>
      </c>
      <c r="J15" s="85"/>
      <c r="K15" s="39"/>
      <c r="L15" s="39"/>
    </row>
    <row r="16" spans="1:12" s="37" customFormat="1" ht="39.75" customHeight="1">
      <c r="A16" s="87"/>
      <c r="B16" s="59"/>
      <c r="C16" s="94"/>
      <c r="D16" s="95"/>
      <c r="E16" s="41">
        <f>'приложение 3'!E17</f>
        <v>2311</v>
      </c>
      <c r="F16" s="5" t="s">
        <v>11</v>
      </c>
      <c r="G16" s="17"/>
      <c r="H16" s="4">
        <v>4219911</v>
      </c>
      <c r="I16" s="5" t="str">
        <f>'приложение 3'!K17</f>
        <v>013</v>
      </c>
      <c r="J16" s="85"/>
      <c r="K16" s="39"/>
      <c r="L16" s="39"/>
    </row>
    <row r="17" spans="1:12" s="37" customFormat="1" ht="39.75" customHeight="1">
      <c r="A17" s="87"/>
      <c r="B17" s="59"/>
      <c r="C17" s="94"/>
      <c r="D17" s="95"/>
      <c r="E17" s="41">
        <f>'приложение 3'!E18</f>
        <v>3805.5</v>
      </c>
      <c r="F17" s="5" t="s">
        <v>11</v>
      </c>
      <c r="G17" s="17"/>
      <c r="H17" s="4">
        <v>4219911</v>
      </c>
      <c r="I17" s="5" t="str">
        <f>'приложение 3'!K18</f>
        <v>085</v>
      </c>
      <c r="J17" s="85"/>
      <c r="K17" s="39"/>
      <c r="L17" s="39"/>
    </row>
    <row r="18" spans="1:12" s="37" customFormat="1" ht="54" customHeight="1">
      <c r="A18" s="87"/>
      <c r="B18" s="59"/>
      <c r="C18" s="94"/>
      <c r="D18" s="95"/>
      <c r="E18" s="41">
        <f>'приложение 3'!E19</f>
        <v>88</v>
      </c>
      <c r="F18" s="5" t="s">
        <v>11</v>
      </c>
      <c r="G18" s="5"/>
      <c r="H18" s="4">
        <v>4229911</v>
      </c>
      <c r="I18" s="5" t="str">
        <f>'приложение 3'!K19</f>
        <v>085</v>
      </c>
      <c r="J18" s="85"/>
      <c r="K18" s="39"/>
      <c r="L18" s="39"/>
    </row>
    <row r="19" spans="1:12" s="37" customFormat="1" ht="54" customHeight="1">
      <c r="A19" s="87"/>
      <c r="B19" s="59"/>
      <c r="C19" s="94"/>
      <c r="D19" s="95"/>
      <c r="E19" s="41">
        <f>'приложение 3'!E20</f>
        <v>33700</v>
      </c>
      <c r="F19" s="5" t="s">
        <v>11</v>
      </c>
      <c r="G19" s="17"/>
      <c r="H19" s="4">
        <v>4219911</v>
      </c>
      <c r="I19" s="5" t="s">
        <v>38</v>
      </c>
      <c r="J19" s="85"/>
      <c r="K19" s="39"/>
      <c r="L19" s="39"/>
    </row>
    <row r="20" spans="1:11" s="39" customFormat="1" ht="14.25" customHeight="1">
      <c r="A20" s="81" t="s">
        <v>10</v>
      </c>
      <c r="B20" s="83"/>
      <c r="C20" s="77"/>
      <c r="D20" s="78"/>
      <c r="E20" s="51">
        <f>SUM(E6:E19)</f>
        <v>1499778.7427</v>
      </c>
      <c r="F20" s="5"/>
      <c r="G20" s="5"/>
      <c r="H20" s="4"/>
      <c r="I20" s="5"/>
      <c r="J20" s="5"/>
      <c r="K20" s="6"/>
    </row>
    <row r="21" spans="1:10" s="50" customFormat="1" ht="12" customHeight="1">
      <c r="A21" s="72" t="s">
        <v>13</v>
      </c>
      <c r="B21" s="72"/>
      <c r="C21" s="72"/>
      <c r="D21" s="72"/>
      <c r="E21" s="42">
        <f>E20</f>
        <v>1499778.7427</v>
      </c>
      <c r="F21" s="73"/>
      <c r="G21" s="74"/>
      <c r="H21" s="74"/>
      <c r="I21" s="74"/>
      <c r="J21" s="75"/>
    </row>
    <row r="22" spans="1:10" s="39" customFormat="1" ht="15.75">
      <c r="A22" s="47" t="s">
        <v>22</v>
      </c>
      <c r="B22" s="10"/>
      <c r="C22" s="11"/>
      <c r="D22" s="12"/>
      <c r="E22" s="43"/>
      <c r="F22" s="9"/>
      <c r="G22" s="11"/>
      <c r="H22" s="9"/>
      <c r="I22" s="11"/>
      <c r="J22" s="40"/>
    </row>
    <row r="23" spans="1:10" s="39" customFormat="1" ht="51">
      <c r="A23" s="88" t="s">
        <v>10</v>
      </c>
      <c r="B23" s="89"/>
      <c r="C23" s="89"/>
      <c r="D23" s="90"/>
      <c r="E23" s="44">
        <f>E6+E7</f>
        <v>181369.2</v>
      </c>
      <c r="F23" s="91"/>
      <c r="G23" s="92"/>
      <c r="H23" s="92"/>
      <c r="I23" s="57"/>
      <c r="J23" s="4" t="s">
        <v>14</v>
      </c>
    </row>
    <row r="24" spans="1:10" s="39" customFormat="1" ht="25.5">
      <c r="A24" s="88" t="s">
        <v>10</v>
      </c>
      <c r="B24" s="89"/>
      <c r="C24" s="89"/>
      <c r="D24" s="90"/>
      <c r="E24" s="44">
        <f>SUM(E8:E19)</f>
        <v>1318409.5427</v>
      </c>
      <c r="F24" s="91"/>
      <c r="G24" s="92"/>
      <c r="H24" s="92"/>
      <c r="I24" s="57"/>
      <c r="J24" s="4" t="s">
        <v>30</v>
      </c>
    </row>
    <row r="25" ht="12.75">
      <c r="E25" s="3" t="s">
        <v>16</v>
      </c>
    </row>
    <row r="56" spans="2:3" ht="12.75">
      <c r="B56" s="22"/>
      <c r="C56" s="23"/>
    </row>
    <row r="57" spans="2:3" ht="12.75">
      <c r="B57" s="22"/>
      <c r="C57" s="23"/>
    </row>
  </sheetData>
  <mergeCells count="25">
    <mergeCell ref="J6:J7"/>
    <mergeCell ref="F6:G6"/>
    <mergeCell ref="A20:B20"/>
    <mergeCell ref="C20:D20"/>
    <mergeCell ref="J8:J19"/>
    <mergeCell ref="F1:J1"/>
    <mergeCell ref="B2:J2"/>
    <mergeCell ref="F3:I3"/>
    <mergeCell ref="J3:J4"/>
    <mergeCell ref="K4:K5"/>
    <mergeCell ref="F4:G4"/>
    <mergeCell ref="C5:D5"/>
    <mergeCell ref="F5:I5"/>
    <mergeCell ref="A3:A4"/>
    <mergeCell ref="B3:B4"/>
    <mergeCell ref="C3:D4"/>
    <mergeCell ref="A6:A19"/>
    <mergeCell ref="B6:B19"/>
    <mergeCell ref="C6:D19"/>
    <mergeCell ref="F23:I23"/>
    <mergeCell ref="F24:I24"/>
    <mergeCell ref="F21:J21"/>
    <mergeCell ref="A23:D23"/>
    <mergeCell ref="A24:D24"/>
    <mergeCell ref="A21:D2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85" zoomScaleSheetLayoutView="85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2" customHeight="1">
      <c r="A1" s="37"/>
      <c r="B1" s="37"/>
      <c r="C1" s="37"/>
      <c r="D1" s="37"/>
      <c r="E1" s="37"/>
      <c r="F1" s="37"/>
      <c r="G1" s="61" t="s">
        <v>39</v>
      </c>
      <c r="H1" s="61"/>
      <c r="I1" s="61"/>
      <c r="J1" s="61"/>
      <c r="K1" s="61"/>
      <c r="L1" s="61"/>
    </row>
    <row r="2" spans="1:12" ht="79.5" customHeight="1">
      <c r="A2" s="38"/>
      <c r="B2" s="96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37"/>
    </row>
    <row r="3" spans="1:12" ht="31.5" customHeight="1">
      <c r="A3" s="64" t="s">
        <v>0</v>
      </c>
      <c r="B3" s="64" t="s">
        <v>1</v>
      </c>
      <c r="C3" s="64" t="s">
        <v>2</v>
      </c>
      <c r="D3" s="64" t="s">
        <v>3</v>
      </c>
      <c r="E3" s="77" t="s">
        <v>4</v>
      </c>
      <c r="F3" s="106"/>
      <c r="G3" s="78"/>
      <c r="H3" s="64" t="s">
        <v>24</v>
      </c>
      <c r="I3" s="64"/>
      <c r="J3" s="64"/>
      <c r="K3" s="64"/>
      <c r="L3" s="64" t="s">
        <v>5</v>
      </c>
    </row>
    <row r="4" spans="1:12" ht="15.75" customHeight="1">
      <c r="A4" s="64"/>
      <c r="B4" s="64"/>
      <c r="C4" s="64"/>
      <c r="D4" s="64"/>
      <c r="E4" s="77" t="s">
        <v>23</v>
      </c>
      <c r="F4" s="106"/>
      <c r="G4" s="78"/>
      <c r="H4" s="64"/>
      <c r="I4" s="64"/>
      <c r="J4" s="64"/>
      <c r="K4" s="64"/>
      <c r="L4" s="64"/>
    </row>
    <row r="5" spans="1:12" ht="38.25">
      <c r="A5" s="64"/>
      <c r="B5" s="64"/>
      <c r="C5" s="64"/>
      <c r="D5" s="64"/>
      <c r="E5" s="7">
        <v>2012</v>
      </c>
      <c r="F5" s="4">
        <v>2013</v>
      </c>
      <c r="G5" s="4">
        <v>2014</v>
      </c>
      <c r="H5" s="64" t="s">
        <v>9</v>
      </c>
      <c r="I5" s="64"/>
      <c r="J5" s="20" t="s">
        <v>6</v>
      </c>
      <c r="K5" s="20" t="s">
        <v>36</v>
      </c>
      <c r="L5" s="64"/>
    </row>
    <row r="6" spans="1:12" ht="12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64">
        <v>8</v>
      </c>
      <c r="I6" s="64"/>
      <c r="J6" s="64"/>
      <c r="K6" s="64"/>
      <c r="L6" s="4">
        <v>9</v>
      </c>
    </row>
    <row r="7" spans="1:12" ht="34.5" customHeight="1">
      <c r="A7" s="87" t="s">
        <v>8</v>
      </c>
      <c r="B7" s="58" t="s">
        <v>35</v>
      </c>
      <c r="C7" s="55" t="s">
        <v>29</v>
      </c>
      <c r="D7" s="55" t="s">
        <v>7</v>
      </c>
      <c r="E7" s="41">
        <v>167597.1</v>
      </c>
      <c r="F7" s="41">
        <v>202521.9</v>
      </c>
      <c r="G7" s="41">
        <v>207522</v>
      </c>
      <c r="H7" s="76" t="s">
        <v>11</v>
      </c>
      <c r="I7" s="76"/>
      <c r="J7" s="4">
        <v>4219911</v>
      </c>
      <c r="K7" s="5" t="s">
        <v>12</v>
      </c>
      <c r="L7" s="69" t="s">
        <v>14</v>
      </c>
    </row>
    <row r="8" spans="1:12" ht="34.5" customHeight="1">
      <c r="A8" s="87"/>
      <c r="B8" s="59"/>
      <c r="C8" s="55"/>
      <c r="D8" s="55"/>
      <c r="E8" s="41">
        <v>13772.1</v>
      </c>
      <c r="F8" s="41">
        <v>14738.4</v>
      </c>
      <c r="G8" s="41">
        <v>14738.4</v>
      </c>
      <c r="H8" s="76" t="s">
        <v>11</v>
      </c>
      <c r="I8" s="76"/>
      <c r="J8" s="4">
        <v>4229911</v>
      </c>
      <c r="K8" s="5" t="s">
        <v>12</v>
      </c>
      <c r="L8" s="70"/>
    </row>
    <row r="9" spans="1:12" ht="34.5" customHeight="1">
      <c r="A9" s="87"/>
      <c r="B9" s="59"/>
      <c r="C9" s="55"/>
      <c r="D9" s="55"/>
      <c r="E9" s="41">
        <f>1349.2127-373.7</f>
        <v>975.5127</v>
      </c>
      <c r="F9" s="41">
        <v>0</v>
      </c>
      <c r="G9" s="41">
        <v>0</v>
      </c>
      <c r="H9" s="76" t="s">
        <v>11</v>
      </c>
      <c r="I9" s="76"/>
      <c r="J9" s="4">
        <v>4219911</v>
      </c>
      <c r="K9" s="5" t="s">
        <v>37</v>
      </c>
      <c r="L9" s="98" t="s">
        <v>30</v>
      </c>
    </row>
    <row r="10" spans="1:12" ht="32.25" customHeight="1">
      <c r="A10" s="87"/>
      <c r="B10" s="59"/>
      <c r="C10" s="55"/>
      <c r="D10" s="55"/>
      <c r="E10" s="41">
        <v>1059323.2</v>
      </c>
      <c r="F10" s="41">
        <v>1030182.5</v>
      </c>
      <c r="G10" s="41">
        <v>1032899.6</v>
      </c>
      <c r="H10" s="5" t="s">
        <v>11</v>
      </c>
      <c r="I10" s="5"/>
      <c r="J10" s="4">
        <v>4219911</v>
      </c>
      <c r="K10" s="5" t="s">
        <v>17</v>
      </c>
      <c r="L10" s="99"/>
    </row>
    <row r="11" spans="1:12" ht="48.75" customHeight="1">
      <c r="A11" s="87"/>
      <c r="B11" s="59"/>
      <c r="C11" s="55"/>
      <c r="D11" s="55"/>
      <c r="E11" s="41">
        <v>22355</v>
      </c>
      <c r="F11" s="41">
        <v>21596.5</v>
      </c>
      <c r="G11" s="41">
        <v>21653.4</v>
      </c>
      <c r="H11" s="76" t="s">
        <v>11</v>
      </c>
      <c r="I11" s="76"/>
      <c r="J11" s="4">
        <v>4229911</v>
      </c>
      <c r="K11" s="5" t="s">
        <v>17</v>
      </c>
      <c r="L11" s="99"/>
    </row>
    <row r="12" spans="1:12" ht="38.25" customHeight="1">
      <c r="A12" s="87"/>
      <c r="B12" s="59"/>
      <c r="C12" s="55"/>
      <c r="D12" s="55"/>
      <c r="E12" s="41">
        <f>49912</f>
        <v>49912</v>
      </c>
      <c r="F12" s="41">
        <f>49912</f>
        <v>49912</v>
      </c>
      <c r="G12" s="41">
        <f>49912</f>
        <v>49912</v>
      </c>
      <c r="H12" s="5" t="s">
        <v>11</v>
      </c>
      <c r="I12" s="5"/>
      <c r="J12" s="4">
        <v>4219911</v>
      </c>
      <c r="K12" s="5" t="s">
        <v>18</v>
      </c>
      <c r="L12" s="99"/>
    </row>
    <row r="13" spans="1:12" ht="38.25" customHeight="1">
      <c r="A13" s="87"/>
      <c r="B13" s="59"/>
      <c r="C13" s="55"/>
      <c r="D13" s="55"/>
      <c r="E13" s="41">
        <v>847.1</v>
      </c>
      <c r="F13" s="41">
        <f>E13</f>
        <v>847.1</v>
      </c>
      <c r="G13" s="41">
        <f>E13</f>
        <v>847.1</v>
      </c>
      <c r="H13" s="76" t="s">
        <v>11</v>
      </c>
      <c r="I13" s="76"/>
      <c r="J13" s="4">
        <v>4229911</v>
      </c>
      <c r="K13" s="5" t="s">
        <v>18</v>
      </c>
      <c r="L13" s="99"/>
    </row>
    <row r="14" spans="1:12" ht="38.25" customHeight="1">
      <c r="A14" s="87"/>
      <c r="B14" s="59"/>
      <c r="C14" s="55"/>
      <c r="D14" s="55"/>
      <c r="E14" s="41">
        <f>119081.43-371.13</f>
        <v>118710.29999999999</v>
      </c>
      <c r="F14" s="41">
        <v>0</v>
      </c>
      <c r="G14" s="41">
        <v>0</v>
      </c>
      <c r="H14" s="5" t="s">
        <v>11</v>
      </c>
      <c r="I14" s="5"/>
      <c r="J14" s="4">
        <v>4219911</v>
      </c>
      <c r="K14" s="5" t="s">
        <v>26</v>
      </c>
      <c r="L14" s="99"/>
    </row>
    <row r="15" spans="1:12" ht="38.25" customHeight="1">
      <c r="A15" s="87"/>
      <c r="B15" s="59"/>
      <c r="C15" s="55"/>
      <c r="D15" s="55"/>
      <c r="E15" s="41">
        <f>799.1+371.13</f>
        <v>1170.23</v>
      </c>
      <c r="F15" s="41">
        <v>0</v>
      </c>
      <c r="G15" s="41">
        <v>0</v>
      </c>
      <c r="H15" s="76" t="s">
        <v>11</v>
      </c>
      <c r="I15" s="76"/>
      <c r="J15" s="4">
        <v>4229911</v>
      </c>
      <c r="K15" s="5" t="s">
        <v>26</v>
      </c>
      <c r="L15" s="99"/>
    </row>
    <row r="16" spans="1:12" ht="38.25" customHeight="1">
      <c r="A16" s="87"/>
      <c r="B16" s="59"/>
      <c r="C16" s="55"/>
      <c r="D16" s="55"/>
      <c r="E16" s="41">
        <v>25211.7</v>
      </c>
      <c r="F16" s="41">
        <v>24563</v>
      </c>
      <c r="G16" s="41">
        <v>24931</v>
      </c>
      <c r="H16" s="5" t="s">
        <v>11</v>
      </c>
      <c r="I16" s="4">
        <v>4219900</v>
      </c>
      <c r="J16" s="4">
        <v>4219911</v>
      </c>
      <c r="K16" s="5" t="s">
        <v>21</v>
      </c>
      <c r="L16" s="99"/>
    </row>
    <row r="17" spans="1:12" ht="26.25" customHeight="1">
      <c r="A17" s="87"/>
      <c r="B17" s="59"/>
      <c r="C17" s="55"/>
      <c r="D17" s="55"/>
      <c r="E17" s="41">
        <v>2311</v>
      </c>
      <c r="F17" s="41">
        <v>2349</v>
      </c>
      <c r="G17" s="41">
        <v>2642</v>
      </c>
      <c r="H17" s="5" t="s">
        <v>11</v>
      </c>
      <c r="I17" s="5"/>
      <c r="J17" s="4">
        <v>4219911</v>
      </c>
      <c r="K17" s="5" t="s">
        <v>19</v>
      </c>
      <c r="L17" s="99"/>
    </row>
    <row r="18" spans="1:12" ht="42.75" customHeight="1">
      <c r="A18" s="87"/>
      <c r="B18" s="59"/>
      <c r="C18" s="55"/>
      <c r="D18" s="55"/>
      <c r="E18" s="41">
        <v>3805.5</v>
      </c>
      <c r="F18" s="41">
        <v>3214.9</v>
      </c>
      <c r="G18" s="41">
        <v>3254.7</v>
      </c>
      <c r="H18" s="5" t="s">
        <v>11</v>
      </c>
      <c r="I18" s="5" t="s">
        <v>12</v>
      </c>
      <c r="J18" s="4">
        <v>4219911</v>
      </c>
      <c r="K18" s="5" t="s">
        <v>20</v>
      </c>
      <c r="L18" s="99"/>
    </row>
    <row r="19" spans="1:12" ht="52.5" customHeight="1">
      <c r="A19" s="87"/>
      <c r="B19" s="59"/>
      <c r="C19" s="55"/>
      <c r="D19" s="55"/>
      <c r="E19" s="41">
        <v>88</v>
      </c>
      <c r="F19" s="41">
        <v>1062.6</v>
      </c>
      <c r="G19" s="41">
        <v>1075.7</v>
      </c>
      <c r="H19" s="76" t="s">
        <v>11</v>
      </c>
      <c r="I19" s="76"/>
      <c r="J19" s="4">
        <v>4229911</v>
      </c>
      <c r="K19" s="5" t="s">
        <v>20</v>
      </c>
      <c r="L19" s="99"/>
    </row>
    <row r="20" spans="1:12" ht="52.5" customHeight="1">
      <c r="A20" s="87"/>
      <c r="B20" s="60"/>
      <c r="C20" s="55"/>
      <c r="D20" s="55"/>
      <c r="E20" s="41">
        <v>33700</v>
      </c>
      <c r="F20" s="41">
        <v>0</v>
      </c>
      <c r="G20" s="41">
        <v>0</v>
      </c>
      <c r="H20" s="76" t="s">
        <v>11</v>
      </c>
      <c r="I20" s="76"/>
      <c r="J20" s="4">
        <v>4229911</v>
      </c>
      <c r="K20" s="5" t="s">
        <v>38</v>
      </c>
      <c r="L20" s="100"/>
    </row>
    <row r="21" spans="1:12" ht="32.25" customHeight="1">
      <c r="A21" s="81" t="s">
        <v>10</v>
      </c>
      <c r="B21" s="82"/>
      <c r="C21" s="82"/>
      <c r="D21" s="83"/>
      <c r="E21" s="48">
        <f>SUM(E7:E20)</f>
        <v>1499778.7427</v>
      </c>
      <c r="F21" s="48">
        <f>SUM(F7:F20)</f>
        <v>1350987.9000000001</v>
      </c>
      <c r="G21" s="48">
        <f>SUM(G7:G20)</f>
        <v>1359475.9</v>
      </c>
      <c r="H21" s="5"/>
      <c r="I21" s="5"/>
      <c r="J21" s="4"/>
      <c r="K21" s="5"/>
      <c r="L21" s="4"/>
    </row>
    <row r="22" spans="1:12" s="49" customFormat="1" ht="12.75" customHeight="1">
      <c r="A22" s="72" t="s">
        <v>13</v>
      </c>
      <c r="B22" s="72"/>
      <c r="C22" s="72"/>
      <c r="D22" s="72"/>
      <c r="E22" s="42">
        <f>E21</f>
        <v>1499778.7427</v>
      </c>
      <c r="F22" s="42">
        <f>F21</f>
        <v>1350987.9000000001</v>
      </c>
      <c r="G22" s="42">
        <f>G21</f>
        <v>1359475.9</v>
      </c>
      <c r="H22" s="101"/>
      <c r="I22" s="101"/>
      <c r="J22" s="101"/>
      <c r="K22" s="101"/>
      <c r="L22" s="101"/>
    </row>
    <row r="23" spans="1:12" ht="15.75">
      <c r="A23" s="47" t="s">
        <v>22</v>
      </c>
      <c r="B23" s="10"/>
      <c r="C23" s="11"/>
      <c r="D23" s="12"/>
      <c r="E23" s="43"/>
      <c r="F23" s="43"/>
      <c r="G23" s="43"/>
      <c r="H23" s="9"/>
      <c r="I23" s="11"/>
      <c r="J23" s="39"/>
      <c r="K23" s="39"/>
      <c r="L23" s="37"/>
    </row>
    <row r="24" spans="1:12" ht="63" customHeight="1">
      <c r="A24" s="104" t="s">
        <v>10</v>
      </c>
      <c r="B24" s="104"/>
      <c r="C24" s="104"/>
      <c r="D24" s="104"/>
      <c r="E24" s="44">
        <f>E7+E8</f>
        <v>181369.2</v>
      </c>
      <c r="F24" s="44">
        <f>F7+F8</f>
        <v>217260.3</v>
      </c>
      <c r="G24" s="44">
        <f>G7+G8</f>
        <v>222260.4</v>
      </c>
      <c r="H24" s="102"/>
      <c r="I24" s="102"/>
      <c r="J24" s="102"/>
      <c r="K24" s="102"/>
      <c r="L24" s="36" t="s">
        <v>14</v>
      </c>
    </row>
    <row r="25" spans="1:12" ht="30" customHeight="1">
      <c r="A25" s="105" t="s">
        <v>10</v>
      </c>
      <c r="B25" s="105"/>
      <c r="C25" s="105"/>
      <c r="D25" s="105"/>
      <c r="E25" s="45">
        <f>SUM(E9:E20)</f>
        <v>1318409.5427</v>
      </c>
      <c r="F25" s="45">
        <f>SUM(F9:F20)</f>
        <v>1133727.6</v>
      </c>
      <c r="G25" s="45">
        <f>SUM(G9:G20)</f>
        <v>1137215.5</v>
      </c>
      <c r="H25" s="103"/>
      <c r="I25" s="103"/>
      <c r="J25" s="103"/>
      <c r="K25" s="103"/>
      <c r="L25" s="4" t="s">
        <v>30</v>
      </c>
    </row>
    <row r="26" spans="5:7" s="3" customFormat="1" ht="12.75">
      <c r="E26" s="34"/>
      <c r="F26" s="34"/>
      <c r="G26" s="34"/>
    </row>
    <row r="27" spans="5:8" s="3" customFormat="1" ht="25.5" customHeight="1">
      <c r="E27" s="34"/>
      <c r="F27" s="34"/>
      <c r="G27" s="34"/>
      <c r="H27" s="19"/>
    </row>
    <row r="28" spans="5:8" s="3" customFormat="1" ht="12.75">
      <c r="E28" s="21"/>
      <c r="F28" s="21"/>
      <c r="H28" s="19"/>
    </row>
    <row r="29" spans="1:8" ht="12.75">
      <c r="A29" s="3"/>
      <c r="B29" s="3"/>
      <c r="C29" s="3"/>
      <c r="D29" s="3"/>
      <c r="E29" s="21"/>
      <c r="F29" s="3"/>
      <c r="G29" s="3"/>
      <c r="H29" s="19"/>
    </row>
    <row r="30" spans="1:8" ht="12.75">
      <c r="A30" s="3"/>
      <c r="B30" s="3"/>
      <c r="C30" s="3"/>
      <c r="D30" s="3"/>
      <c r="E30" s="35"/>
      <c r="F30" s="3"/>
      <c r="G30" s="3"/>
      <c r="H30" s="19"/>
    </row>
    <row r="31" spans="1:8" ht="12.75">
      <c r="A31" s="3"/>
      <c r="B31" s="3"/>
      <c r="C31" s="3"/>
      <c r="D31" s="3"/>
      <c r="E31" s="3"/>
      <c r="F31" s="3"/>
      <c r="G31" s="3"/>
      <c r="H31" s="19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</sheetData>
  <mergeCells count="33"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H24:K24"/>
    <mergeCell ref="H25:K25"/>
    <mergeCell ref="A24:D24"/>
    <mergeCell ref="A25:D25"/>
    <mergeCell ref="A22:D22"/>
    <mergeCell ref="H15:I15"/>
    <mergeCell ref="A21:D21"/>
    <mergeCell ref="H8:I8"/>
    <mergeCell ref="H9:I9"/>
    <mergeCell ref="A7:A20"/>
    <mergeCell ref="H7:I7"/>
    <mergeCell ref="H22:L22"/>
    <mergeCell ref="H19:I19"/>
    <mergeCell ref="H11:I11"/>
    <mergeCell ref="B7:B20"/>
    <mergeCell ref="C7:C20"/>
    <mergeCell ref="D7:D20"/>
    <mergeCell ref="L9:L20"/>
    <mergeCell ref="H20:I20"/>
    <mergeCell ref="L7:L8"/>
    <mergeCell ref="H13:I13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2012-12-06T04:38:35Z</cp:lastPrinted>
  <dcterms:created xsi:type="dcterms:W3CDTF">1996-10-08T23:32:33Z</dcterms:created>
  <dcterms:modified xsi:type="dcterms:W3CDTF">2012-12-07T08:43:41Z</dcterms:modified>
  <cp:category/>
  <cp:version/>
  <cp:contentType/>
  <cp:contentStatus/>
</cp:coreProperties>
</file>