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0"/>
  </bookViews>
  <sheets>
    <sheet name="приложение 8" sheetId="1" r:id="rId1"/>
    <sheet name="приложение 7" sheetId="2" r:id="rId2"/>
  </sheets>
  <definedNames>
    <definedName name="_xlnm.Print_Area" localSheetId="0">'приложение 8'!$A$1:$J$24</definedName>
  </definedNames>
  <calcPr fullCalcOnLoad="1"/>
</workbook>
</file>

<file path=xl/sharedStrings.xml><?xml version="1.0" encoding="utf-8"?>
<sst xmlns="http://schemas.openxmlformats.org/spreadsheetml/2006/main" count="79" uniqueCount="36">
  <si>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</si>
  <si>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</si>
  <si>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</si>
  <si>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</si>
  <si>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</si>
  <si>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</si>
  <si>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</si>
  <si>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</si>
  <si>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</si>
  <si>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</si>
  <si>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</si>
  <si>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</si>
  <si>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</si>
  <si>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</si>
  <si>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</si>
  <si>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001</t>
  </si>
  <si>
    <t xml:space="preserve">Обеспечение деятельности 4 казенных специальных (коррекционных) школ </t>
  </si>
  <si>
    <t>Коды бюджетной классификации</t>
  </si>
  <si>
    <t>(т. р.)</t>
  </si>
  <si>
    <t>Сумма (т. р.)</t>
  </si>
  <si>
    <t>007</t>
  </si>
  <si>
    <t>Бюджет муниципального образования "Город Томск"</t>
  </si>
  <si>
    <t>из них</t>
  </si>
  <si>
    <t>Всего:</t>
  </si>
  <si>
    <t>из них: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</si>
  <si>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</si>
  <si>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</si>
  <si>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2012-2014</t>
  </si>
  <si>
    <t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</si>
  <si>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</t>
  </si>
  <si>
    <t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t>
  </si>
  <si>
    <t>Областной бюджет (прогноз)</t>
  </si>
  <si>
    <t>085</t>
  </si>
  <si>
    <t>Дополнительный код расходов</t>
  </si>
  <si>
    <t>Приложение 7
к постановлению администрации Города Томска
от 12.11.2012 № 1321</t>
  </si>
  <si>
    <t>Приложение 8
к постановлению администрации Города Томска
от 12.11.2012 № 1321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</si>
</sst>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5" zoomScaleSheetLayoutView="85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43" t="s">
        <v>35</v>
      </c>
      <c r="F1" s="43"/>
      <c r="G1" s="43"/>
      <c r="H1" s="43"/>
      <c r="I1" s="43"/>
      <c r="J1" s="43"/>
    </row>
    <row r="2" spans="1:10" ht="30.75" customHeight="1">
      <c r="A2" s="10"/>
      <c r="E2" s="43"/>
      <c r="F2" s="43"/>
      <c r="G2" s="43"/>
      <c r="H2" s="43"/>
      <c r="I2" s="43"/>
      <c r="J2" s="43"/>
    </row>
    <row r="3" spans="1:9" ht="15.75">
      <c r="A3" s="1"/>
      <c r="B3" s="44" t="s">
        <v>29</v>
      </c>
      <c r="C3" s="45"/>
      <c r="D3" s="45"/>
      <c r="E3" s="45"/>
      <c r="F3" s="45"/>
      <c r="G3" s="45"/>
      <c r="H3" s="45"/>
      <c r="I3" s="45"/>
    </row>
    <row r="4" spans="1:9" ht="18.75">
      <c r="A4" s="2"/>
      <c r="B4" s="45"/>
      <c r="C4" s="45"/>
      <c r="D4" s="45"/>
      <c r="E4" s="45"/>
      <c r="F4" s="45"/>
      <c r="G4" s="45"/>
      <c r="H4" s="45"/>
      <c r="I4" s="45"/>
    </row>
    <row r="5" spans="1:9" ht="15.75" customHeight="1">
      <c r="A5" s="2"/>
      <c r="B5" s="45"/>
      <c r="C5" s="45"/>
      <c r="D5" s="45"/>
      <c r="E5" s="45"/>
      <c r="F5" s="45"/>
      <c r="G5" s="45"/>
      <c r="H5" s="45"/>
      <c r="I5" s="45"/>
    </row>
    <row r="6" spans="1:10" ht="36.75" customHeight="1">
      <c r="A6" s="21"/>
      <c r="B6" s="46"/>
      <c r="C6" s="46"/>
      <c r="D6" s="46"/>
      <c r="E6" s="46"/>
      <c r="F6" s="46"/>
      <c r="G6" s="46"/>
      <c r="H6" s="46"/>
      <c r="I6" s="46"/>
      <c r="J6" s="20"/>
    </row>
    <row r="7" ht="15.75" hidden="1">
      <c r="A7" s="4"/>
    </row>
    <row r="8" spans="1:10" ht="12.75">
      <c r="A8" s="47" t="s">
        <v>0</v>
      </c>
      <c r="B8" s="47" t="s">
        <v>1</v>
      </c>
      <c r="C8" s="47" t="s">
        <v>14</v>
      </c>
      <c r="D8" s="47"/>
      <c r="E8" s="47" t="s">
        <v>19</v>
      </c>
      <c r="F8" s="47" t="s">
        <v>17</v>
      </c>
      <c r="G8" s="47"/>
      <c r="H8" s="47"/>
      <c r="I8" s="47"/>
      <c r="J8" s="47" t="s">
        <v>5</v>
      </c>
    </row>
    <row r="9" spans="1:10" ht="18.75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38.25" customHeight="1">
      <c r="A10" s="47"/>
      <c r="B10" s="47"/>
      <c r="C10" s="47"/>
      <c r="D10" s="47"/>
      <c r="E10" s="47">
        <v>2012</v>
      </c>
      <c r="F10" s="47" t="s">
        <v>10</v>
      </c>
      <c r="G10" s="47"/>
      <c r="H10" s="48" t="s">
        <v>6</v>
      </c>
      <c r="I10" s="48" t="s">
        <v>33</v>
      </c>
      <c r="J10" s="47"/>
    </row>
    <row r="11" spans="1:10" ht="38.25" customHeight="1">
      <c r="A11" s="47"/>
      <c r="B11" s="47"/>
      <c r="C11" s="47"/>
      <c r="D11" s="47"/>
      <c r="E11" s="47"/>
      <c r="F11" s="47"/>
      <c r="G11" s="47"/>
      <c r="H11" s="48"/>
      <c r="I11" s="48"/>
      <c r="J11" s="47"/>
    </row>
    <row r="12" spans="1:10" ht="12.75">
      <c r="A12" s="11">
        <v>1</v>
      </c>
      <c r="B12" s="11">
        <v>2</v>
      </c>
      <c r="C12" s="49">
        <v>3</v>
      </c>
      <c r="D12" s="50"/>
      <c r="E12" s="11">
        <v>4</v>
      </c>
      <c r="F12" s="47">
        <v>5</v>
      </c>
      <c r="G12" s="47"/>
      <c r="H12" s="47"/>
      <c r="I12" s="47"/>
      <c r="J12" s="11">
        <v>6</v>
      </c>
    </row>
    <row r="13" spans="1:10" ht="51" customHeight="1">
      <c r="A13" s="55" t="s">
        <v>8</v>
      </c>
      <c r="B13" s="56" t="str">
        <f>'приложение 7'!B13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57" t="s">
        <v>16</v>
      </c>
      <c r="D13" s="58"/>
      <c r="E13" s="22">
        <f>'приложение 7'!E13</f>
        <v>88.3</v>
      </c>
      <c r="F13" s="54" t="s">
        <v>13</v>
      </c>
      <c r="G13" s="54"/>
      <c r="H13" s="17">
        <v>4219912</v>
      </c>
      <c r="I13" s="18" t="s">
        <v>15</v>
      </c>
      <c r="J13" s="25" t="str">
        <f>'приложение 7'!K13</f>
        <v>Бюджет муниципального образования "Город Томск"</v>
      </c>
    </row>
    <row r="14" spans="1:10" ht="51" customHeight="1">
      <c r="A14" s="55"/>
      <c r="B14" s="56"/>
      <c r="C14" s="59"/>
      <c r="D14" s="60"/>
      <c r="E14" s="22">
        <f>'приложение 7'!E14</f>
        <v>56540.079999999994</v>
      </c>
      <c r="F14" s="54" t="s">
        <v>13</v>
      </c>
      <c r="G14" s="54"/>
      <c r="H14" s="17">
        <v>4219912</v>
      </c>
      <c r="I14" s="18" t="s">
        <v>15</v>
      </c>
      <c r="J14" s="64" t="s">
        <v>31</v>
      </c>
    </row>
    <row r="15" spans="1:10" ht="54.75" customHeight="1">
      <c r="A15" s="55"/>
      <c r="B15" s="56"/>
      <c r="C15" s="59"/>
      <c r="D15" s="60"/>
      <c r="E15" s="22">
        <f>'приложение 7'!E15</f>
        <v>1892</v>
      </c>
      <c r="F15" s="18" t="s">
        <v>13</v>
      </c>
      <c r="G15" s="18"/>
      <c r="H15" s="17">
        <v>4219912</v>
      </c>
      <c r="I15" s="18" t="s">
        <v>20</v>
      </c>
      <c r="J15" s="64"/>
    </row>
    <row r="16" spans="1:10" ht="54.75" customHeight="1">
      <c r="A16" s="55"/>
      <c r="B16" s="56"/>
      <c r="C16" s="61"/>
      <c r="D16" s="62"/>
      <c r="E16" s="22">
        <f>'приложение 7'!E16</f>
        <v>132</v>
      </c>
      <c r="F16" s="18"/>
      <c r="G16" s="18"/>
      <c r="H16" s="17"/>
      <c r="I16" s="18"/>
      <c r="J16" s="64"/>
    </row>
    <row r="17" spans="1:10" ht="12.75">
      <c r="A17" s="51" t="s">
        <v>11</v>
      </c>
      <c r="B17" s="52"/>
      <c r="C17" s="52"/>
      <c r="D17" s="53"/>
      <c r="E17" s="23">
        <f>SUM(E13:E16)</f>
        <v>58652.38</v>
      </c>
      <c r="F17" s="13"/>
      <c r="G17" s="13"/>
      <c r="H17" s="11"/>
      <c r="I17" s="13"/>
      <c r="J17" s="11"/>
    </row>
    <row r="18" spans="1:10" ht="63" customHeight="1">
      <c r="A18" s="63" t="s">
        <v>9</v>
      </c>
      <c r="B18" s="56" t="str">
        <f>'приложение 7'!B18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8" s="64" t="s">
        <v>25</v>
      </c>
      <c r="D18" s="64"/>
      <c r="E18" s="22">
        <f>'приложение 7'!E18</f>
        <v>18808.52</v>
      </c>
      <c r="F18" s="18" t="s">
        <v>13</v>
      </c>
      <c r="G18" s="18"/>
      <c r="H18" s="17">
        <v>4229912</v>
      </c>
      <c r="I18" s="18" t="s">
        <v>15</v>
      </c>
      <c r="J18" s="40" t="s">
        <v>31</v>
      </c>
    </row>
    <row r="19" spans="1:10" ht="78" customHeight="1">
      <c r="A19" s="63"/>
      <c r="B19" s="56"/>
      <c r="C19" s="64"/>
      <c r="D19" s="64"/>
      <c r="E19" s="22">
        <f>'приложение 7'!E19</f>
        <v>481.9</v>
      </c>
      <c r="F19" s="18" t="s">
        <v>13</v>
      </c>
      <c r="G19" s="18"/>
      <c r="H19" s="17">
        <v>4229912</v>
      </c>
      <c r="I19" s="18" t="s">
        <v>20</v>
      </c>
      <c r="J19" s="41"/>
    </row>
    <row r="20" spans="1:10" ht="12.75">
      <c r="A20" s="51" t="s">
        <v>11</v>
      </c>
      <c r="B20" s="52"/>
      <c r="C20" s="52"/>
      <c r="D20" s="53"/>
      <c r="E20" s="23">
        <f>SUM(E18:E19)</f>
        <v>19290.420000000002</v>
      </c>
      <c r="F20" s="13"/>
      <c r="G20" s="13"/>
      <c r="H20" s="11"/>
      <c r="I20" s="13"/>
      <c r="J20" s="11"/>
    </row>
    <row r="21" spans="1:10" s="9" customFormat="1" ht="12.75">
      <c r="A21" s="69" t="s">
        <v>12</v>
      </c>
      <c r="B21" s="69"/>
      <c r="C21" s="69"/>
      <c r="D21" s="69"/>
      <c r="E21" s="24">
        <f>E17+E20</f>
        <v>77942.8</v>
      </c>
      <c r="F21" s="42"/>
      <c r="G21" s="42"/>
      <c r="H21" s="15"/>
      <c r="I21" s="15"/>
      <c r="J21" s="15"/>
    </row>
    <row r="22" spans="1:10" s="9" customFormat="1" ht="15.75">
      <c r="A22" s="29" t="s">
        <v>24</v>
      </c>
      <c r="B22" s="6"/>
      <c r="C22" s="5"/>
      <c r="D22" s="7"/>
      <c r="E22" s="8"/>
      <c r="F22" s="65"/>
      <c r="G22" s="65"/>
      <c r="H22" s="5"/>
      <c r="I22" s="5"/>
      <c r="J22" s="5"/>
    </row>
    <row r="23" spans="1:10" s="9" customFormat="1" ht="51">
      <c r="A23" s="66" t="s">
        <v>11</v>
      </c>
      <c r="B23" s="66"/>
      <c r="C23" s="67"/>
      <c r="D23" s="68"/>
      <c r="E23" s="23">
        <f>E13</f>
        <v>88.3</v>
      </c>
      <c r="F23" s="37"/>
      <c r="G23" s="37"/>
      <c r="H23" s="30"/>
      <c r="I23" s="30"/>
      <c r="J23" s="25" t="s">
        <v>21</v>
      </c>
    </row>
    <row r="24" spans="1:10" s="9" customFormat="1" ht="25.5">
      <c r="A24" s="66" t="s">
        <v>11</v>
      </c>
      <c r="B24" s="66"/>
      <c r="C24" s="38"/>
      <c r="D24" s="39"/>
      <c r="E24" s="23">
        <f>E17+E20-E23</f>
        <v>77854.5</v>
      </c>
      <c r="F24" s="31"/>
      <c r="G24" s="31"/>
      <c r="H24" s="31"/>
      <c r="I24" s="31"/>
      <c r="J24" s="25" t="s">
        <v>31</v>
      </c>
    </row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5.75" customHeight="1"/>
    <row r="31" s="9" customFormat="1" ht="15.75" customHeight="1"/>
    <row r="32" s="9" customFormat="1" ht="12.75"/>
    <row r="33" s="9" customFormat="1" ht="15.75" customHeight="1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5.75" customHeight="1"/>
    <row r="42" s="9" customFormat="1" ht="15.75" customHeight="1"/>
    <row r="43" s="9" customFormat="1" ht="12.75"/>
    <row r="44" s="9" customFormat="1" ht="47.25" customHeight="1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</sheetData>
  <mergeCells count="34">
    <mergeCell ref="J14:J16"/>
    <mergeCell ref="A24:B24"/>
    <mergeCell ref="C23:D23"/>
    <mergeCell ref="C24:D24"/>
    <mergeCell ref="J18:J19"/>
    <mergeCell ref="F21:G21"/>
    <mergeCell ref="A23:B23"/>
    <mergeCell ref="F23:G23"/>
    <mergeCell ref="A20:D20"/>
    <mergeCell ref="A21:D21"/>
    <mergeCell ref="A18:A19"/>
    <mergeCell ref="B18:B19"/>
    <mergeCell ref="C18:D19"/>
    <mergeCell ref="F22:G22"/>
    <mergeCell ref="A17:D17"/>
    <mergeCell ref="F14:G14"/>
    <mergeCell ref="F13:G13"/>
    <mergeCell ref="A13:A16"/>
    <mergeCell ref="B13:B16"/>
    <mergeCell ref="C13:D16"/>
    <mergeCell ref="H10:H11"/>
    <mergeCell ref="I10:I11"/>
    <mergeCell ref="C12:D12"/>
    <mergeCell ref="F12:I12"/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">
      <selection activeCell="G1" sqref="G1:K2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43" t="s">
        <v>34</v>
      </c>
      <c r="H1" s="43"/>
      <c r="I1" s="43"/>
      <c r="J1" s="43"/>
      <c r="K1" s="43"/>
    </row>
    <row r="2" spans="1:11" ht="30.75" customHeight="1">
      <c r="A2" s="10"/>
      <c r="G2" s="43"/>
      <c r="H2" s="43"/>
      <c r="I2" s="43"/>
      <c r="J2" s="43"/>
      <c r="K2" s="43"/>
    </row>
    <row r="3" spans="1:10" ht="35.25" customHeight="1">
      <c r="A3" s="1"/>
      <c r="B3" s="76" t="s">
        <v>28</v>
      </c>
      <c r="C3" s="77"/>
      <c r="D3" s="77"/>
      <c r="E3" s="77"/>
      <c r="F3" s="77"/>
      <c r="G3" s="77"/>
      <c r="H3" s="77"/>
      <c r="I3" s="77"/>
      <c r="J3" s="77"/>
    </row>
    <row r="4" spans="1:10" ht="18.75">
      <c r="A4" s="2"/>
      <c r="B4" s="77"/>
      <c r="C4" s="77"/>
      <c r="D4" s="77"/>
      <c r="E4" s="77"/>
      <c r="F4" s="77"/>
      <c r="G4" s="77"/>
      <c r="H4" s="77"/>
      <c r="I4" s="77"/>
      <c r="J4" s="77"/>
    </row>
    <row r="5" spans="1:10" ht="18.75">
      <c r="A5" s="2"/>
      <c r="B5" s="77"/>
      <c r="C5" s="77"/>
      <c r="D5" s="77"/>
      <c r="E5" s="77"/>
      <c r="F5" s="77"/>
      <c r="G5" s="77"/>
      <c r="H5" s="77"/>
      <c r="I5" s="77"/>
      <c r="J5" s="77"/>
    </row>
    <row r="6" spans="1:10" ht="20.25" customHeight="1">
      <c r="A6" s="3"/>
      <c r="B6" s="77"/>
      <c r="C6" s="77"/>
      <c r="D6" s="77"/>
      <c r="E6" s="77"/>
      <c r="F6" s="77"/>
      <c r="G6" s="77"/>
      <c r="H6" s="77"/>
      <c r="I6" s="77"/>
      <c r="J6" s="77"/>
    </row>
    <row r="7" ht="15.75">
      <c r="A7" s="4"/>
    </row>
    <row r="8" spans="1:11" ht="12.75" customHeight="1">
      <c r="A8" s="47" t="s">
        <v>0</v>
      </c>
      <c r="B8" s="47" t="s">
        <v>1</v>
      </c>
      <c r="C8" s="47" t="s">
        <v>2</v>
      </c>
      <c r="D8" s="47" t="s">
        <v>3</v>
      </c>
      <c r="E8" s="49" t="s">
        <v>4</v>
      </c>
      <c r="F8" s="79"/>
      <c r="G8" s="50"/>
      <c r="H8" s="47" t="s">
        <v>17</v>
      </c>
      <c r="I8" s="47"/>
      <c r="J8" s="47"/>
      <c r="K8" s="47" t="s">
        <v>5</v>
      </c>
    </row>
    <row r="9" spans="1:11" ht="12.75">
      <c r="A9" s="47"/>
      <c r="B9" s="47"/>
      <c r="C9" s="47"/>
      <c r="D9" s="47"/>
      <c r="E9" s="49" t="s">
        <v>18</v>
      </c>
      <c r="F9" s="79"/>
      <c r="G9" s="50"/>
      <c r="H9" s="47"/>
      <c r="I9" s="47"/>
      <c r="J9" s="47"/>
      <c r="K9" s="47"/>
    </row>
    <row r="10" spans="1:11" ht="33.75" customHeight="1">
      <c r="A10" s="47"/>
      <c r="B10" s="47"/>
      <c r="C10" s="47"/>
      <c r="D10" s="47"/>
      <c r="E10" s="74">
        <v>2012</v>
      </c>
      <c r="F10" s="78">
        <v>2013</v>
      </c>
      <c r="G10" s="78">
        <v>2014</v>
      </c>
      <c r="H10" s="47" t="s">
        <v>10</v>
      </c>
      <c r="I10" s="48" t="s">
        <v>6</v>
      </c>
      <c r="J10" s="48" t="s">
        <v>33</v>
      </c>
      <c r="K10" s="47"/>
    </row>
    <row r="11" spans="1:11" ht="33.75" customHeight="1">
      <c r="A11" s="47"/>
      <c r="B11" s="47"/>
      <c r="C11" s="47"/>
      <c r="D11" s="47"/>
      <c r="E11" s="75"/>
      <c r="F11" s="78"/>
      <c r="G11" s="78"/>
      <c r="H11" s="47"/>
      <c r="I11" s="48"/>
      <c r="J11" s="48"/>
      <c r="K11" s="47"/>
    </row>
    <row r="12" spans="1:11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47">
        <v>8</v>
      </c>
      <c r="I12" s="47"/>
      <c r="J12" s="47"/>
      <c r="K12" s="11">
        <v>9</v>
      </c>
    </row>
    <row r="13" spans="1:11" ht="51" customHeight="1">
      <c r="A13" s="55" t="s">
        <v>8</v>
      </c>
      <c r="B13" s="56" t="s">
        <v>26</v>
      </c>
      <c r="C13" s="70" t="s">
        <v>27</v>
      </c>
      <c r="D13" s="40" t="s">
        <v>7</v>
      </c>
      <c r="E13" s="22">
        <v>88.3</v>
      </c>
      <c r="F13" s="22">
        <v>0</v>
      </c>
      <c r="G13" s="22">
        <v>0</v>
      </c>
      <c r="H13" s="18" t="s">
        <v>13</v>
      </c>
      <c r="I13" s="17">
        <v>4219912</v>
      </c>
      <c r="J13" s="18" t="s">
        <v>15</v>
      </c>
      <c r="K13" s="25" t="s">
        <v>21</v>
      </c>
    </row>
    <row r="14" spans="1:11" ht="51.75" customHeight="1">
      <c r="A14" s="55"/>
      <c r="B14" s="56"/>
      <c r="C14" s="71"/>
      <c r="D14" s="41"/>
      <c r="E14" s="22">
        <f>55227.2+1312.88</f>
        <v>56540.079999999994</v>
      </c>
      <c r="F14" s="22">
        <v>57867.9</v>
      </c>
      <c r="G14" s="22">
        <v>58641.5</v>
      </c>
      <c r="H14" s="18" t="s">
        <v>13</v>
      </c>
      <c r="I14" s="17">
        <v>4219912</v>
      </c>
      <c r="J14" s="18" t="s">
        <v>15</v>
      </c>
      <c r="K14" s="40" t="s">
        <v>31</v>
      </c>
    </row>
    <row r="15" spans="1:11" ht="51" customHeight="1">
      <c r="A15" s="55"/>
      <c r="B15" s="56"/>
      <c r="C15" s="71"/>
      <c r="D15" s="41"/>
      <c r="E15" s="22">
        <v>1892</v>
      </c>
      <c r="F15" s="22">
        <v>1892</v>
      </c>
      <c r="G15" s="22">
        <v>1892</v>
      </c>
      <c r="H15" s="18" t="s">
        <v>13</v>
      </c>
      <c r="I15" s="17">
        <v>4219912</v>
      </c>
      <c r="J15" s="18" t="s">
        <v>20</v>
      </c>
      <c r="K15" s="41"/>
    </row>
    <row r="16" spans="1:11" ht="51" customHeight="1">
      <c r="A16" s="55"/>
      <c r="B16" s="56"/>
      <c r="C16" s="72"/>
      <c r="D16" s="73"/>
      <c r="E16" s="22">
        <v>132</v>
      </c>
      <c r="F16" s="22">
        <v>0</v>
      </c>
      <c r="G16" s="22">
        <v>0</v>
      </c>
      <c r="H16" s="18" t="s">
        <v>13</v>
      </c>
      <c r="I16" s="17">
        <v>4219912</v>
      </c>
      <c r="J16" s="18" t="s">
        <v>32</v>
      </c>
      <c r="K16" s="73"/>
    </row>
    <row r="17" spans="1:11" ht="12.75">
      <c r="A17" s="51" t="s">
        <v>11</v>
      </c>
      <c r="B17" s="53"/>
      <c r="C17" s="11"/>
      <c r="D17" s="14"/>
      <c r="E17" s="22">
        <f>SUM(E13:E16)</f>
        <v>58652.38</v>
      </c>
      <c r="F17" s="22">
        <f>SUM(F13:F16)</f>
        <v>59759.9</v>
      </c>
      <c r="G17" s="22">
        <f>SUM(G13:G16)</f>
        <v>60533.5</v>
      </c>
      <c r="H17" s="13"/>
      <c r="I17" s="11"/>
      <c r="J17" s="13"/>
      <c r="K17" s="11"/>
    </row>
    <row r="18" spans="1:11" ht="76.5" customHeight="1">
      <c r="A18" s="63" t="s">
        <v>9</v>
      </c>
      <c r="B18" s="56" t="s">
        <v>30</v>
      </c>
      <c r="C18" s="70" t="s">
        <v>27</v>
      </c>
      <c r="D18" s="40" t="s">
        <v>7</v>
      </c>
      <c r="E18" s="22">
        <f>18517.8+290.72</f>
        <v>18808.52</v>
      </c>
      <c r="F18" s="22">
        <v>19403.2</v>
      </c>
      <c r="G18" s="22">
        <v>19662.5</v>
      </c>
      <c r="H18" s="18" t="s">
        <v>13</v>
      </c>
      <c r="I18" s="17">
        <v>4229912</v>
      </c>
      <c r="J18" s="18" t="s">
        <v>15</v>
      </c>
      <c r="K18" s="40" t="s">
        <v>31</v>
      </c>
    </row>
    <row r="19" spans="1:11" ht="76.5" customHeight="1">
      <c r="A19" s="63"/>
      <c r="B19" s="56"/>
      <c r="C19" s="71"/>
      <c r="D19" s="41"/>
      <c r="E19" s="22">
        <v>481.9</v>
      </c>
      <c r="F19" s="22">
        <v>481.9</v>
      </c>
      <c r="G19" s="22">
        <v>481.9</v>
      </c>
      <c r="H19" s="18" t="s">
        <v>13</v>
      </c>
      <c r="I19" s="17">
        <v>4229912</v>
      </c>
      <c r="J19" s="18" t="s">
        <v>20</v>
      </c>
      <c r="K19" s="41"/>
    </row>
    <row r="20" spans="1:11" s="32" customFormat="1" ht="12.75">
      <c r="A20" s="51" t="s">
        <v>11</v>
      </c>
      <c r="B20" s="53"/>
      <c r="C20" s="11"/>
      <c r="D20" s="14"/>
      <c r="E20" s="23">
        <f>SUM(E18:E19)</f>
        <v>19290.420000000002</v>
      </c>
      <c r="F20" s="23">
        <f>SUM(F18:F19)</f>
        <v>19885.100000000002</v>
      </c>
      <c r="G20" s="23">
        <f>SUM(G18:G19)</f>
        <v>20144.4</v>
      </c>
      <c r="H20" s="13"/>
      <c r="I20" s="11"/>
      <c r="J20" s="13"/>
      <c r="K20" s="11"/>
    </row>
    <row r="21" spans="1:11" s="28" customFormat="1" ht="12.75">
      <c r="A21" s="81" t="s">
        <v>23</v>
      </c>
      <c r="B21" s="82"/>
      <c r="C21" s="15"/>
      <c r="D21" s="16"/>
      <c r="E21" s="24">
        <f>E17+E20</f>
        <v>77942.8</v>
      </c>
      <c r="F21" s="24">
        <f>F17+F20</f>
        <v>79645</v>
      </c>
      <c r="G21" s="24">
        <f>G17+G20</f>
        <v>80677.9</v>
      </c>
      <c r="H21" s="12"/>
      <c r="I21" s="15"/>
      <c r="J21" s="12"/>
      <c r="K21" s="15"/>
    </row>
    <row r="22" spans="1:11" ht="12.75">
      <c r="A22" s="27" t="s">
        <v>22</v>
      </c>
      <c r="B22" s="26"/>
      <c r="C22" s="11"/>
      <c r="D22" s="14"/>
      <c r="E22" s="23"/>
      <c r="F22" s="23"/>
      <c r="G22" s="23"/>
      <c r="H22" s="13"/>
      <c r="I22" s="11"/>
      <c r="J22" s="13"/>
      <c r="K22" s="11"/>
    </row>
    <row r="23" spans="1:11" ht="51">
      <c r="A23" s="80" t="s">
        <v>11</v>
      </c>
      <c r="B23" s="80"/>
      <c r="C23" s="33"/>
      <c r="D23" s="34"/>
      <c r="E23" s="35">
        <f>E13</f>
        <v>88.3</v>
      </c>
      <c r="F23" s="35">
        <f>F13</f>
        <v>0</v>
      </c>
      <c r="G23" s="35">
        <f>G13</f>
        <v>0</v>
      </c>
      <c r="H23" s="36"/>
      <c r="I23" s="33"/>
      <c r="J23" s="36"/>
      <c r="K23" s="33" t="s">
        <v>21</v>
      </c>
    </row>
    <row r="24" spans="1:11" ht="38.25" customHeight="1">
      <c r="A24" s="80" t="s">
        <v>11</v>
      </c>
      <c r="B24" s="80"/>
      <c r="C24" s="33"/>
      <c r="D24" s="34"/>
      <c r="E24" s="35">
        <f>E20+E17-E23</f>
        <v>77854.5</v>
      </c>
      <c r="F24" s="35">
        <f>F20+F17-F23</f>
        <v>79645</v>
      </c>
      <c r="G24" s="35">
        <f>G20+G17-G23</f>
        <v>80677.9</v>
      </c>
      <c r="H24" s="36"/>
      <c r="I24" s="33"/>
      <c r="J24" s="33"/>
      <c r="K24" s="33" t="s">
        <v>31</v>
      </c>
    </row>
    <row r="25" ht="55.5" customHeight="1">
      <c r="G25" s="19"/>
    </row>
    <row r="33" s="9" customFormat="1" ht="12.75"/>
    <row r="34" s="9" customFormat="1" ht="12.75"/>
    <row r="35" s="9" customFormat="1" ht="84" customHeight="1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5.75" customHeight="1"/>
    <row r="44" s="9" customFormat="1" ht="15.75" customHeight="1"/>
    <row r="45" s="9" customFormat="1" ht="12.75"/>
    <row r="46" s="9" customFormat="1" ht="15.75" customHeight="1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5.75" customHeight="1"/>
    <row r="55" s="9" customFormat="1" ht="15.75" customHeight="1"/>
    <row r="56" s="9" customFormat="1" ht="12.75"/>
    <row r="57" s="9" customFormat="1" ht="47.25" customHeight="1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</sheetData>
  <mergeCells count="32">
    <mergeCell ref="A20:B20"/>
    <mergeCell ref="A24:B24"/>
    <mergeCell ref="D18:D19"/>
    <mergeCell ref="A23:B23"/>
    <mergeCell ref="A21:B21"/>
    <mergeCell ref="B3:J6"/>
    <mergeCell ref="K8:K11"/>
    <mergeCell ref="F10:F11"/>
    <mergeCell ref="G10:G11"/>
    <mergeCell ref="I10:I11"/>
    <mergeCell ref="J10:J11"/>
    <mergeCell ref="E8:G8"/>
    <mergeCell ref="E9:G9"/>
    <mergeCell ref="G1:K2"/>
    <mergeCell ref="H10:H11"/>
    <mergeCell ref="A17:B17"/>
    <mergeCell ref="H12:J12"/>
    <mergeCell ref="E10:E11"/>
    <mergeCell ref="H8:J9"/>
    <mergeCell ref="A8:A11"/>
    <mergeCell ref="B8:B11"/>
    <mergeCell ref="C8:C11"/>
    <mergeCell ref="D8:D11"/>
    <mergeCell ref="A13:A16"/>
    <mergeCell ref="K18:K19"/>
    <mergeCell ref="A18:A19"/>
    <mergeCell ref="B18:B19"/>
    <mergeCell ref="C18:C19"/>
    <mergeCell ref="B13:B16"/>
    <mergeCell ref="C13:C16"/>
    <mergeCell ref="D13:D16"/>
    <mergeCell ref="K14:K1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2012-12-06T04:39:19Z</cp:lastPrinted>
  <dcterms:created xsi:type="dcterms:W3CDTF">1996-10-08T23:32:33Z</dcterms:created>
  <dcterms:modified xsi:type="dcterms:W3CDTF">2012-12-07T08:44:04Z</dcterms:modified>
  <cp:category/>
  <cp:version/>
  <cp:contentType/>
  <cp:contentStatus/>
</cp:coreProperties>
</file>