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690" windowWidth="10140" windowHeight="7320" activeTab="2"/>
  </bookViews>
  <sheets>
    <sheet name="приложение 3.4" sheetId="1" r:id="rId1"/>
    <sheet name="приложение 3.3" sheetId="2" r:id="rId2"/>
    <sheet name="приложение 3.2" sheetId="3" r:id="rId3"/>
    <sheet name="приложение 3.1" sheetId="4" r:id="rId4"/>
  </sheets>
  <definedNames>
    <definedName name="_xlnm.Print_Area" localSheetId="2">'приложение 3.2'!$A$1:$J$20</definedName>
  </definedNames>
  <calcPr fullCalcOnLoad="1"/>
</workbook>
</file>

<file path=xl/sharedStrings.xml><?xml version="1.0" encoding="utf-8"?>
<sst xmlns="http://schemas.openxmlformats.org/spreadsheetml/2006/main" count="118" uniqueCount="36">
  <si>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</si>
  <si>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</si>
  <si>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</si>
  <si>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</si>
  <si>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</si>
  <si>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</si>
  <si>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</si>
  <si>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</si>
  <si>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</si>
  <si>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</si>
  <si>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2.</t>
  </si>
  <si>
    <t>Раздел, подраздел</t>
  </si>
  <si>
    <t>Итого:</t>
  </si>
  <si>
    <t>ВСЕГО</t>
  </si>
  <si>
    <t>0702</t>
  </si>
  <si>
    <t>Объем работ</t>
  </si>
  <si>
    <t>001</t>
  </si>
  <si>
    <t xml:space="preserve">Обеспечение деятельности 4 казенных специальных (коррекционных) школ </t>
  </si>
  <si>
    <t>Коды бюджетной классификации</t>
  </si>
  <si>
    <t>(т. р.)</t>
  </si>
  <si>
    <t>Сумма (т. р.)</t>
  </si>
  <si>
    <t>Сумма              (т. р.)</t>
  </si>
  <si>
    <t>007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</si>
  <si>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для 130 обучающихся</t>
  </si>
  <si>
    <t>2012-2014</t>
  </si>
  <si>
    <t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t>
  </si>
  <si>
    <t>Областной бюджет (прогноз)</t>
  </si>
  <si>
    <t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t>
  </si>
  <si>
    <t xml:space="preserve">Приложение 3.1
к ведомственной целевой программе 
"Предоставление начального общего и среднего (полного) общего образования в муниципальных специальных (коррекционных)  образовательных учреждениях Города Томска" на 2012-2014 гг.
</t>
  </si>
  <si>
    <t xml:space="preserve">Перечень 
программных мероприятий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 образовательных учреждениях Города Томска" на 2012-2014 гг.
</t>
  </si>
  <si>
    <t xml:space="preserve">Приложение 3.2
к ведомственной целевой программе 
"Предоставление начального общего и среднего (полного) общего образования в муниципальных специальных (коррекционных)  образовательных учреждениях Города Томска" на 2012-2014 гг. на 2012 год
</t>
  </si>
  <si>
    <t xml:space="preserve">
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 образовательных учреждениях Города Томска" на 2012-2014 гг. на 2012 год
</t>
  </si>
  <si>
    <t xml:space="preserve">Приложение 3.3
к ведомственной целевой программе 
"Предоставление начального общего и среднего (полного) общего образования в муниципальных специальных (коррекционных)  образовательных учреждениях Города Томска" на 2012-2014 гг. на 2013 год
</t>
  </si>
  <si>
    <t>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 образовательных учреждениях Города Томска" на 2012-2014 гг. на 2013 год</t>
  </si>
  <si>
    <t xml:space="preserve">Приложение 3.4
к ведомственной целевой программе 
"Предоставление начального общего и среднего (полного) общего образования в муниципальных специальных (коррекционных)  образовательных учреждениях Города Томска" на 2012-2014 гг. на 2014 год
</t>
  </si>
  <si>
    <t>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 образовательных учреждениях Города Томска" на 2012-2014 гг. на 2014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</si>
</sst>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177" fontId="3" fillId="0" borderId="3" xfId="0" applyNumberFormat="1" applyFont="1" applyFill="1" applyBorder="1" applyAlignment="1">
      <alignment horizontal="right" vertical="top" wrapText="1"/>
    </xf>
    <xf numFmtId="177" fontId="3" fillId="0" borderId="3" xfId="0" applyNumberFormat="1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177" fontId="6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1">
      <selection activeCell="B13" sqref="B13:B14"/>
    </sheetView>
  </sheetViews>
  <sheetFormatPr defaultColWidth="9.140625" defaultRowHeight="12.75"/>
  <cols>
    <col min="1" max="1" width="3.8515625" style="0" customWidth="1"/>
    <col min="2" max="2" width="45.140625" style="0" customWidth="1"/>
    <col min="4" max="4" width="16.28125" style="0" customWidth="1"/>
    <col min="5" max="5" width="12.28125" style="0" customWidth="1"/>
    <col min="7" max="7" width="5.28125" style="0" hidden="1" customWidth="1"/>
    <col min="8" max="8" width="8.7109375" style="0" customWidth="1"/>
    <col min="9" max="9" width="7.8515625" style="0" customWidth="1"/>
    <col min="10" max="10" width="17.00390625" style="0" customWidth="1"/>
  </cols>
  <sheetData>
    <row r="1" spans="5:10" ht="12.75">
      <c r="E1" s="52" t="s">
        <v>34</v>
      </c>
      <c r="F1" s="52"/>
      <c r="G1" s="52"/>
      <c r="H1" s="52"/>
      <c r="I1" s="52"/>
      <c r="J1" s="52"/>
    </row>
    <row r="2" spans="1:10" ht="105" customHeight="1">
      <c r="A2" s="13"/>
      <c r="E2" s="52"/>
      <c r="F2" s="52"/>
      <c r="G2" s="52"/>
      <c r="H2" s="52"/>
      <c r="I2" s="52"/>
      <c r="J2" s="52"/>
    </row>
    <row r="3" spans="1:9" ht="15.75">
      <c r="A3" s="1"/>
      <c r="B3" s="53" t="s">
        <v>35</v>
      </c>
      <c r="C3" s="54"/>
      <c r="D3" s="54"/>
      <c r="E3" s="54"/>
      <c r="F3" s="54"/>
      <c r="G3" s="54"/>
      <c r="H3" s="54"/>
      <c r="I3" s="54"/>
    </row>
    <row r="4" spans="1:9" ht="18.75">
      <c r="A4" s="2"/>
      <c r="B4" s="54"/>
      <c r="C4" s="54"/>
      <c r="D4" s="54"/>
      <c r="E4" s="54"/>
      <c r="F4" s="54"/>
      <c r="G4" s="54"/>
      <c r="H4" s="54"/>
      <c r="I4" s="54"/>
    </row>
    <row r="5" spans="1:9" ht="15.75" customHeight="1">
      <c r="A5" s="2"/>
      <c r="B5" s="54"/>
      <c r="C5" s="54"/>
      <c r="D5" s="54"/>
      <c r="E5" s="54"/>
      <c r="F5" s="54"/>
      <c r="G5" s="54"/>
      <c r="H5" s="54"/>
      <c r="I5" s="54"/>
    </row>
    <row r="6" spans="1:9" ht="33.75" customHeight="1">
      <c r="A6" s="3"/>
      <c r="B6" s="54"/>
      <c r="C6" s="54"/>
      <c r="D6" s="54"/>
      <c r="E6" s="54"/>
      <c r="F6" s="54"/>
      <c r="G6" s="54"/>
      <c r="H6" s="54"/>
      <c r="I6" s="54"/>
    </row>
    <row r="7" ht="15.75" hidden="1">
      <c r="A7" s="4"/>
    </row>
    <row r="8" spans="1:10" ht="12.75">
      <c r="A8" s="40" t="s">
        <v>0</v>
      </c>
      <c r="B8" s="40" t="s">
        <v>1</v>
      </c>
      <c r="C8" s="55" t="s">
        <v>15</v>
      </c>
      <c r="D8" s="57"/>
      <c r="E8" s="40" t="s">
        <v>21</v>
      </c>
      <c r="F8" s="55" t="s">
        <v>18</v>
      </c>
      <c r="G8" s="56"/>
      <c r="H8" s="56"/>
      <c r="I8" s="57"/>
      <c r="J8" s="40" t="s">
        <v>5</v>
      </c>
    </row>
    <row r="9" spans="1:10" ht="15" customHeight="1">
      <c r="A9" s="41"/>
      <c r="B9" s="41"/>
      <c r="C9" s="32"/>
      <c r="D9" s="33"/>
      <c r="E9" s="42"/>
      <c r="F9" s="58"/>
      <c r="G9" s="59"/>
      <c r="H9" s="59"/>
      <c r="I9" s="60"/>
      <c r="J9" s="41"/>
    </row>
    <row r="10" spans="1:10" ht="12.75">
      <c r="A10" s="41"/>
      <c r="B10" s="41"/>
      <c r="C10" s="32"/>
      <c r="D10" s="33"/>
      <c r="E10" s="40">
        <v>2014</v>
      </c>
      <c r="F10" s="55" t="s">
        <v>11</v>
      </c>
      <c r="G10" s="57"/>
      <c r="H10" s="30" t="s">
        <v>6</v>
      </c>
      <c r="I10" s="30" t="s">
        <v>7</v>
      </c>
      <c r="J10" s="41"/>
    </row>
    <row r="11" spans="1:10" ht="12.75">
      <c r="A11" s="42"/>
      <c r="B11" s="42"/>
      <c r="C11" s="58"/>
      <c r="D11" s="60"/>
      <c r="E11" s="42"/>
      <c r="F11" s="58"/>
      <c r="G11" s="60"/>
      <c r="H11" s="31"/>
      <c r="I11" s="31"/>
      <c r="J11" s="42"/>
    </row>
    <row r="12" spans="1:10" ht="12.75">
      <c r="A12" s="5">
        <v>1</v>
      </c>
      <c r="B12" s="6">
        <v>2</v>
      </c>
      <c r="C12" s="49">
        <v>3</v>
      </c>
      <c r="D12" s="51"/>
      <c r="E12" s="6">
        <v>4</v>
      </c>
      <c r="F12" s="49">
        <v>5</v>
      </c>
      <c r="G12" s="50"/>
      <c r="H12" s="50"/>
      <c r="I12" s="51"/>
      <c r="J12" s="6">
        <v>6</v>
      </c>
    </row>
    <row r="13" spans="1:10" ht="51" customHeight="1">
      <c r="A13" s="35" t="s">
        <v>9</v>
      </c>
      <c r="B13" s="37" t="str">
        <f>'приложение 3.1'!B13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61" t="str">
        <f>'приложение 3.3'!C13:D13</f>
        <v>Обеспечение деятельности 4 казенных специальных (коррекционных) школ </v>
      </c>
      <c r="D13" s="62"/>
      <c r="E13" s="26">
        <f>'приложение 3.1'!G13</f>
        <v>0</v>
      </c>
      <c r="F13" s="29" t="s">
        <v>14</v>
      </c>
      <c r="G13" s="29"/>
      <c r="H13" s="20">
        <v>4219912</v>
      </c>
      <c r="I13" s="21" t="s">
        <v>16</v>
      </c>
      <c r="J13" s="34" t="s">
        <v>26</v>
      </c>
    </row>
    <row r="14" spans="1:10" ht="52.5" customHeight="1">
      <c r="A14" s="36"/>
      <c r="B14" s="38"/>
      <c r="C14" s="63"/>
      <c r="D14" s="64"/>
      <c r="E14" s="26">
        <f>'приложение 3.1'!G14</f>
        <v>0</v>
      </c>
      <c r="F14" s="21" t="s">
        <v>14</v>
      </c>
      <c r="G14" s="21"/>
      <c r="H14" s="20">
        <v>4219912</v>
      </c>
      <c r="I14" s="21" t="s">
        <v>22</v>
      </c>
      <c r="J14" s="28"/>
    </row>
    <row r="15" spans="1:10" ht="12.75">
      <c r="A15" s="43" t="s">
        <v>12</v>
      </c>
      <c r="B15" s="44"/>
      <c r="C15" s="44"/>
      <c r="D15" s="45"/>
      <c r="E15" s="26">
        <f>SUM(E13:E14)</f>
        <v>0</v>
      </c>
      <c r="F15" s="16"/>
      <c r="G15" s="16"/>
      <c r="H15" s="14"/>
      <c r="I15" s="16"/>
      <c r="J15" s="14"/>
    </row>
    <row r="16" spans="1:10" ht="67.5" customHeight="1">
      <c r="A16" s="35" t="s">
        <v>10</v>
      </c>
      <c r="B16" s="37" t="str">
        <f>'приложение 3.1'!B16</f>
        <v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v>
      </c>
      <c r="C16" s="61" t="str">
        <f>'приложение 3.3'!C16:D16</f>
        <v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для 130 обучающихся</v>
      </c>
      <c r="D16" s="62"/>
      <c r="E16" s="26">
        <f>'приложение 3.1'!G16</f>
        <v>0</v>
      </c>
      <c r="F16" s="21" t="s">
        <v>14</v>
      </c>
      <c r="G16" s="21"/>
      <c r="H16" s="20">
        <v>4229912</v>
      </c>
      <c r="I16" s="21" t="s">
        <v>16</v>
      </c>
      <c r="J16" s="34" t="s">
        <v>26</v>
      </c>
    </row>
    <row r="17" spans="1:10" ht="78.75" customHeight="1">
      <c r="A17" s="36"/>
      <c r="B17" s="38"/>
      <c r="C17" s="63"/>
      <c r="D17" s="64"/>
      <c r="E17" s="26">
        <f>'приложение 3.1'!G17</f>
        <v>0</v>
      </c>
      <c r="F17" s="21" t="s">
        <v>14</v>
      </c>
      <c r="G17" s="21"/>
      <c r="H17" s="20">
        <v>4229912</v>
      </c>
      <c r="I17" s="21" t="s">
        <v>22</v>
      </c>
      <c r="J17" s="28"/>
    </row>
    <row r="18" spans="1:10" ht="12.75">
      <c r="A18" s="43" t="s">
        <v>12</v>
      </c>
      <c r="B18" s="44"/>
      <c r="C18" s="44"/>
      <c r="D18" s="45"/>
      <c r="E18" s="26">
        <f>SUM(E16:E17)</f>
        <v>0</v>
      </c>
      <c r="F18" s="16"/>
      <c r="G18" s="16"/>
      <c r="H18" s="14"/>
      <c r="I18" s="16"/>
      <c r="J18" s="14"/>
    </row>
    <row r="19" spans="1:10" s="11" customFormat="1" ht="25.5">
      <c r="A19" s="46" t="s">
        <v>13</v>
      </c>
      <c r="B19" s="47"/>
      <c r="C19" s="47"/>
      <c r="D19" s="48"/>
      <c r="E19" s="27">
        <f>E15+E18</f>
        <v>0</v>
      </c>
      <c r="F19" s="39"/>
      <c r="G19" s="39"/>
      <c r="H19" s="18"/>
      <c r="I19" s="18"/>
      <c r="J19" s="18" t="s">
        <v>26</v>
      </c>
    </row>
    <row r="20" s="11" customFormat="1" ht="84" customHeight="1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5.75" customHeight="1"/>
    <row r="29" s="11" customFormat="1" ht="15.75" customHeight="1"/>
    <row r="30" s="11" customFormat="1" ht="12.75"/>
    <row r="31" s="11" customFormat="1" ht="15.75" customHeight="1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5.75" customHeight="1"/>
    <row r="40" s="11" customFormat="1" ht="15.75" customHeight="1"/>
    <row r="41" s="11" customFormat="1" ht="12.75"/>
    <row r="42" s="11" customFormat="1" ht="47.25" customHeight="1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</sheetData>
  <mergeCells count="27">
    <mergeCell ref="J13:J14"/>
    <mergeCell ref="J16:J17"/>
    <mergeCell ref="E8:E9"/>
    <mergeCell ref="C12:D12"/>
    <mergeCell ref="F13:G13"/>
    <mergeCell ref="C13:D14"/>
    <mergeCell ref="C16:D17"/>
    <mergeCell ref="A13:A14"/>
    <mergeCell ref="B13:B14"/>
    <mergeCell ref="E1:J2"/>
    <mergeCell ref="B3:I6"/>
    <mergeCell ref="F8:I9"/>
    <mergeCell ref="J8:J11"/>
    <mergeCell ref="F10:G11"/>
    <mergeCell ref="H10:H11"/>
    <mergeCell ref="I10:I11"/>
    <mergeCell ref="C8:D11"/>
    <mergeCell ref="A16:A17"/>
    <mergeCell ref="B16:B17"/>
    <mergeCell ref="F19:G19"/>
    <mergeCell ref="A8:A11"/>
    <mergeCell ref="B8:B11"/>
    <mergeCell ref="E10:E11"/>
    <mergeCell ref="A18:D18"/>
    <mergeCell ref="A19:D19"/>
    <mergeCell ref="A15:D15"/>
    <mergeCell ref="F12:I1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1">
      <selection activeCell="B8" sqref="B8:B11"/>
    </sheetView>
  </sheetViews>
  <sheetFormatPr defaultColWidth="9.140625" defaultRowHeight="12.75"/>
  <cols>
    <col min="1" max="1" width="3.8515625" style="0" customWidth="1"/>
    <col min="2" max="2" width="46.57421875" style="0" customWidth="1"/>
    <col min="4" max="4" width="18.00390625" style="0" customWidth="1"/>
    <col min="5" max="5" width="11.00390625" style="0" customWidth="1"/>
    <col min="6" max="6" width="9.00390625" style="0" customWidth="1"/>
    <col min="7" max="7" width="5.28125" style="0" hidden="1" customWidth="1"/>
    <col min="8" max="8" width="8.7109375" style="0" customWidth="1"/>
    <col min="9" max="9" width="8.421875" style="0" customWidth="1"/>
    <col min="10" max="10" width="16.7109375" style="0" customWidth="1"/>
  </cols>
  <sheetData>
    <row r="1" spans="5:10" ht="12.75">
      <c r="E1" s="52" t="s">
        <v>32</v>
      </c>
      <c r="F1" s="52"/>
      <c r="G1" s="52"/>
      <c r="H1" s="52"/>
      <c r="I1" s="52"/>
      <c r="J1" s="52"/>
    </row>
    <row r="2" spans="1:10" ht="105.75" customHeight="1">
      <c r="A2" s="13"/>
      <c r="E2" s="52"/>
      <c r="F2" s="52"/>
      <c r="G2" s="52"/>
      <c r="H2" s="52"/>
      <c r="I2" s="52"/>
      <c r="J2" s="52"/>
    </row>
    <row r="3" spans="1:9" ht="15.75">
      <c r="A3" s="1"/>
      <c r="B3" s="53" t="s">
        <v>33</v>
      </c>
      <c r="C3" s="54"/>
      <c r="D3" s="54"/>
      <c r="E3" s="54"/>
      <c r="F3" s="54"/>
      <c r="G3" s="54"/>
      <c r="H3" s="54"/>
      <c r="I3" s="54"/>
    </row>
    <row r="4" spans="1:9" ht="18.75">
      <c r="A4" s="2"/>
      <c r="B4" s="54"/>
      <c r="C4" s="54"/>
      <c r="D4" s="54"/>
      <c r="E4" s="54"/>
      <c r="F4" s="54"/>
      <c r="G4" s="54"/>
      <c r="H4" s="54"/>
      <c r="I4" s="54"/>
    </row>
    <row r="5" spans="1:9" ht="15.75" customHeight="1">
      <c r="A5" s="2"/>
      <c r="B5" s="54"/>
      <c r="C5" s="54"/>
      <c r="D5" s="54"/>
      <c r="E5" s="54"/>
      <c r="F5" s="54"/>
      <c r="G5" s="54"/>
      <c r="H5" s="54"/>
      <c r="I5" s="54"/>
    </row>
    <row r="6" spans="1:9" ht="34.5" customHeight="1">
      <c r="A6" s="3"/>
      <c r="B6" s="54"/>
      <c r="C6" s="54"/>
      <c r="D6" s="54"/>
      <c r="E6" s="54"/>
      <c r="F6" s="54"/>
      <c r="G6" s="54"/>
      <c r="H6" s="54"/>
      <c r="I6" s="54"/>
    </row>
    <row r="7" ht="15.75" hidden="1">
      <c r="A7" s="4"/>
    </row>
    <row r="8" spans="1:10" ht="12.75">
      <c r="A8" s="65" t="s">
        <v>0</v>
      </c>
      <c r="B8" s="65" t="s">
        <v>1</v>
      </c>
      <c r="C8" s="65" t="s">
        <v>15</v>
      </c>
      <c r="D8" s="65"/>
      <c r="E8" s="65" t="s">
        <v>20</v>
      </c>
      <c r="F8" s="65" t="s">
        <v>18</v>
      </c>
      <c r="G8" s="65"/>
      <c r="H8" s="65"/>
      <c r="I8" s="65"/>
      <c r="J8" s="65" t="s">
        <v>5</v>
      </c>
    </row>
    <row r="9" spans="1:10" ht="18.75" customHeigh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.75">
      <c r="A10" s="65"/>
      <c r="B10" s="65"/>
      <c r="C10" s="65"/>
      <c r="D10" s="65"/>
      <c r="E10" s="65">
        <v>2013</v>
      </c>
      <c r="F10" s="65" t="s">
        <v>11</v>
      </c>
      <c r="G10" s="65"/>
      <c r="H10" s="69" t="s">
        <v>6</v>
      </c>
      <c r="I10" s="69" t="s">
        <v>7</v>
      </c>
      <c r="J10" s="65"/>
    </row>
    <row r="11" spans="1:10" ht="12.75">
      <c r="A11" s="65"/>
      <c r="B11" s="65"/>
      <c r="C11" s="65"/>
      <c r="D11" s="65"/>
      <c r="E11" s="65"/>
      <c r="F11" s="65"/>
      <c r="G11" s="65"/>
      <c r="H11" s="69"/>
      <c r="I11" s="69"/>
      <c r="J11" s="65"/>
    </row>
    <row r="12" spans="1:10" ht="12.75">
      <c r="A12" s="14">
        <v>1</v>
      </c>
      <c r="B12" s="14">
        <v>2</v>
      </c>
      <c r="C12" s="49">
        <v>3</v>
      </c>
      <c r="D12" s="51"/>
      <c r="E12" s="14">
        <v>4</v>
      </c>
      <c r="F12" s="65">
        <v>5</v>
      </c>
      <c r="G12" s="65"/>
      <c r="H12" s="65"/>
      <c r="I12" s="65"/>
      <c r="J12" s="14">
        <v>6</v>
      </c>
    </row>
    <row r="13" spans="1:10" ht="51" customHeight="1">
      <c r="A13" s="35" t="s">
        <v>9</v>
      </c>
      <c r="B13" s="37" t="str">
        <f>'приложение 3.1'!B13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61" t="str">
        <f>'приложение 3.2'!C13:D13</f>
        <v>Обеспечение деятельности 4 казенных специальных (коррекционных) школ </v>
      </c>
      <c r="D13" s="62"/>
      <c r="E13" s="26">
        <f>'приложение 3.1'!F13</f>
        <v>52199.2</v>
      </c>
      <c r="F13" s="29" t="s">
        <v>14</v>
      </c>
      <c r="G13" s="29"/>
      <c r="H13" s="20">
        <v>4219912</v>
      </c>
      <c r="I13" s="21" t="s">
        <v>16</v>
      </c>
      <c r="J13" s="34" t="s">
        <v>26</v>
      </c>
    </row>
    <row r="14" spans="1:10" ht="45" customHeight="1">
      <c r="A14" s="36"/>
      <c r="B14" s="38"/>
      <c r="C14" s="63"/>
      <c r="D14" s="64"/>
      <c r="E14" s="26">
        <f>'приложение 3.1'!F14</f>
        <v>1938.2</v>
      </c>
      <c r="F14" s="21" t="s">
        <v>14</v>
      </c>
      <c r="G14" s="21"/>
      <c r="H14" s="20">
        <v>4219912</v>
      </c>
      <c r="I14" s="21" t="s">
        <v>22</v>
      </c>
      <c r="J14" s="28"/>
    </row>
    <row r="15" spans="1:10" ht="12.75">
      <c r="A15" s="43" t="s">
        <v>12</v>
      </c>
      <c r="B15" s="44"/>
      <c r="C15" s="44"/>
      <c r="D15" s="45"/>
      <c r="E15" s="26">
        <f>SUM(E13:E14)</f>
        <v>54137.399999999994</v>
      </c>
      <c r="F15" s="16"/>
      <c r="G15" s="16"/>
      <c r="H15" s="14"/>
      <c r="I15" s="16"/>
      <c r="J15" s="14"/>
    </row>
    <row r="16" spans="1:10" ht="68.25" customHeight="1">
      <c r="A16" s="35" t="s">
        <v>10</v>
      </c>
      <c r="B16" s="37" t="str">
        <f>'приложение 3.1'!B16</f>
        <v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v>
      </c>
      <c r="C16" s="61" t="str">
        <f>'приложение 3.2'!C16:D16</f>
        <v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для 130 обучающихся</v>
      </c>
      <c r="D16" s="62"/>
      <c r="E16" s="26">
        <f>'приложение 3.1'!F16</f>
        <v>16829.8</v>
      </c>
      <c r="F16" s="21" t="s">
        <v>14</v>
      </c>
      <c r="G16" s="21"/>
      <c r="H16" s="20">
        <v>4229912</v>
      </c>
      <c r="I16" s="21" t="s">
        <v>16</v>
      </c>
      <c r="J16" s="34" t="s">
        <v>26</v>
      </c>
    </row>
    <row r="17" spans="1:10" ht="78.75" customHeight="1">
      <c r="A17" s="36"/>
      <c r="B17" s="38"/>
      <c r="C17" s="63"/>
      <c r="D17" s="64"/>
      <c r="E17" s="26">
        <f>'приложение 3.1'!F17</f>
        <v>612.487</v>
      </c>
      <c r="F17" s="21" t="s">
        <v>14</v>
      </c>
      <c r="G17" s="21"/>
      <c r="H17" s="20">
        <v>4229912</v>
      </c>
      <c r="I17" s="21" t="s">
        <v>22</v>
      </c>
      <c r="J17" s="28"/>
    </row>
    <row r="18" spans="1:10" ht="12.75">
      <c r="A18" s="43" t="s">
        <v>12</v>
      </c>
      <c r="B18" s="44"/>
      <c r="C18" s="44"/>
      <c r="D18" s="45"/>
      <c r="E18" s="26">
        <f>SUM(E16:E17)</f>
        <v>17442.287</v>
      </c>
      <c r="F18" s="16"/>
      <c r="G18" s="16"/>
      <c r="H18" s="14"/>
      <c r="I18" s="16"/>
      <c r="J18" s="14"/>
    </row>
    <row r="19" spans="1:10" s="11" customFormat="1" ht="25.5">
      <c r="A19" s="66" t="s">
        <v>13</v>
      </c>
      <c r="B19" s="67"/>
      <c r="C19" s="67"/>
      <c r="D19" s="68"/>
      <c r="E19" s="27">
        <f>E15+E18</f>
        <v>71579.68699999999</v>
      </c>
      <c r="F19" s="39"/>
      <c r="G19" s="39"/>
      <c r="H19" s="18"/>
      <c r="I19" s="18"/>
      <c r="J19" s="18" t="s">
        <v>26</v>
      </c>
    </row>
    <row r="20" s="11" customFormat="1" ht="84" customHeight="1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5.75" customHeight="1"/>
    <row r="29" s="11" customFormat="1" ht="15.75" customHeight="1"/>
    <row r="30" s="11" customFormat="1" ht="12.75"/>
    <row r="31" s="11" customFormat="1" ht="15.75" customHeight="1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5.75" customHeight="1"/>
    <row r="40" s="11" customFormat="1" ht="15.75" customHeight="1"/>
    <row r="41" s="11" customFormat="1" ht="12.75"/>
    <row r="42" s="11" customFormat="1" ht="47.25" customHeight="1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</sheetData>
  <mergeCells count="27">
    <mergeCell ref="E1:J2"/>
    <mergeCell ref="B3:I6"/>
    <mergeCell ref="I10:I11"/>
    <mergeCell ref="F12:I12"/>
    <mergeCell ref="B8:B11"/>
    <mergeCell ref="F8:I9"/>
    <mergeCell ref="J8:J11"/>
    <mergeCell ref="F10:G11"/>
    <mergeCell ref="H10:H11"/>
    <mergeCell ref="E8:E9"/>
    <mergeCell ref="F19:G19"/>
    <mergeCell ref="A18:D18"/>
    <mergeCell ref="A19:D19"/>
    <mergeCell ref="J13:J14"/>
    <mergeCell ref="J16:J17"/>
    <mergeCell ref="A16:A17"/>
    <mergeCell ref="B16:B17"/>
    <mergeCell ref="C16:D17"/>
    <mergeCell ref="F13:G13"/>
    <mergeCell ref="B13:B14"/>
    <mergeCell ref="E10:E11"/>
    <mergeCell ref="C13:D14"/>
    <mergeCell ref="A15:D15"/>
    <mergeCell ref="A8:A11"/>
    <mergeCell ref="C12:D12"/>
    <mergeCell ref="C8:D11"/>
    <mergeCell ref="A13:A1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5" zoomScaleSheetLayoutView="85" workbookViewId="0" topLeftCell="A1">
      <selection activeCell="E8" sqref="E8:E9"/>
    </sheetView>
  </sheetViews>
  <sheetFormatPr defaultColWidth="9.140625" defaultRowHeight="12.75"/>
  <cols>
    <col min="1" max="1" width="3.8515625" style="0" customWidth="1"/>
    <col min="2" max="2" width="46.57421875" style="0" customWidth="1"/>
    <col min="4" max="4" width="18.00390625" style="0" customWidth="1"/>
    <col min="5" max="5" width="11.8515625" style="0" customWidth="1"/>
    <col min="6" max="6" width="9.00390625" style="0" customWidth="1"/>
    <col min="7" max="7" width="5.28125" style="0" hidden="1" customWidth="1"/>
    <col min="8" max="8" width="8.7109375" style="0" customWidth="1"/>
    <col min="9" max="9" width="8.421875" style="0" customWidth="1"/>
    <col min="10" max="10" width="16.7109375" style="0" customWidth="1"/>
  </cols>
  <sheetData>
    <row r="1" spans="5:10" ht="12.75">
      <c r="E1" s="52" t="s">
        <v>30</v>
      </c>
      <c r="F1" s="52"/>
      <c r="G1" s="52"/>
      <c r="H1" s="52"/>
      <c r="I1" s="52"/>
      <c r="J1" s="52"/>
    </row>
    <row r="2" spans="1:10" ht="103.5" customHeight="1">
      <c r="A2" s="13"/>
      <c r="E2" s="52"/>
      <c r="F2" s="52"/>
      <c r="G2" s="52"/>
      <c r="H2" s="52"/>
      <c r="I2" s="52"/>
      <c r="J2" s="52"/>
    </row>
    <row r="3" spans="1:9" ht="15.75">
      <c r="A3" s="1"/>
      <c r="B3" s="70" t="s">
        <v>31</v>
      </c>
      <c r="C3" s="71"/>
      <c r="D3" s="71"/>
      <c r="E3" s="71"/>
      <c r="F3" s="71"/>
      <c r="G3" s="71"/>
      <c r="H3" s="71"/>
      <c r="I3" s="71"/>
    </row>
    <row r="4" spans="1:9" ht="18.75">
      <c r="A4" s="2"/>
      <c r="B4" s="71"/>
      <c r="C4" s="71"/>
      <c r="D4" s="71"/>
      <c r="E4" s="71"/>
      <c r="F4" s="71"/>
      <c r="G4" s="71"/>
      <c r="H4" s="71"/>
      <c r="I4" s="71"/>
    </row>
    <row r="5" spans="1:9" ht="15.75" customHeight="1">
      <c r="A5" s="2"/>
      <c r="B5" s="71"/>
      <c r="C5" s="71"/>
      <c r="D5" s="71"/>
      <c r="E5" s="71"/>
      <c r="F5" s="71"/>
      <c r="G5" s="71"/>
      <c r="H5" s="71"/>
      <c r="I5" s="71"/>
    </row>
    <row r="6" spans="1:10" ht="36.75" customHeight="1">
      <c r="A6" s="24"/>
      <c r="B6" s="72"/>
      <c r="C6" s="72"/>
      <c r="D6" s="72"/>
      <c r="E6" s="72"/>
      <c r="F6" s="72"/>
      <c r="G6" s="72"/>
      <c r="H6" s="72"/>
      <c r="I6" s="72"/>
      <c r="J6" s="23"/>
    </row>
    <row r="7" ht="15.75" hidden="1">
      <c r="A7" s="4"/>
    </row>
    <row r="8" spans="1:10" ht="12.75">
      <c r="A8" s="65" t="s">
        <v>0</v>
      </c>
      <c r="B8" s="65" t="s">
        <v>1</v>
      </c>
      <c r="C8" s="65" t="s">
        <v>15</v>
      </c>
      <c r="D8" s="65"/>
      <c r="E8" s="65" t="s">
        <v>20</v>
      </c>
      <c r="F8" s="65" t="s">
        <v>18</v>
      </c>
      <c r="G8" s="65"/>
      <c r="H8" s="65"/>
      <c r="I8" s="65"/>
      <c r="J8" s="65" t="s">
        <v>5</v>
      </c>
    </row>
    <row r="9" spans="1:10" ht="18.75" customHeigh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.75">
      <c r="A10" s="65"/>
      <c r="B10" s="65"/>
      <c r="C10" s="65"/>
      <c r="D10" s="65"/>
      <c r="E10" s="65">
        <v>2012</v>
      </c>
      <c r="F10" s="65" t="s">
        <v>11</v>
      </c>
      <c r="G10" s="65"/>
      <c r="H10" s="69" t="s">
        <v>6</v>
      </c>
      <c r="I10" s="69" t="s">
        <v>7</v>
      </c>
      <c r="J10" s="65"/>
    </row>
    <row r="11" spans="1:10" ht="12.75">
      <c r="A11" s="65"/>
      <c r="B11" s="65"/>
      <c r="C11" s="65"/>
      <c r="D11" s="65"/>
      <c r="E11" s="65"/>
      <c r="F11" s="65"/>
      <c r="G11" s="65"/>
      <c r="H11" s="69"/>
      <c r="I11" s="69"/>
      <c r="J11" s="65"/>
    </row>
    <row r="12" spans="1:10" ht="12.75">
      <c r="A12" s="14">
        <v>1</v>
      </c>
      <c r="B12" s="14">
        <v>2</v>
      </c>
      <c r="C12" s="49">
        <v>3</v>
      </c>
      <c r="D12" s="51"/>
      <c r="E12" s="14">
        <v>4</v>
      </c>
      <c r="F12" s="65">
        <v>5</v>
      </c>
      <c r="G12" s="65"/>
      <c r="H12" s="65"/>
      <c r="I12" s="65"/>
      <c r="J12" s="14">
        <v>6</v>
      </c>
    </row>
    <row r="13" spans="1:10" ht="51" customHeight="1">
      <c r="A13" s="35" t="s">
        <v>9</v>
      </c>
      <c r="B13" s="37" t="str">
        <f>'приложение 3.1'!B13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61" t="s">
        <v>17</v>
      </c>
      <c r="D13" s="62"/>
      <c r="E13" s="25">
        <f>'приложение 3.1'!E13</f>
        <v>55227.2</v>
      </c>
      <c r="F13" s="29" t="s">
        <v>14</v>
      </c>
      <c r="G13" s="29"/>
      <c r="H13" s="20">
        <v>4219912</v>
      </c>
      <c r="I13" s="21" t="s">
        <v>16</v>
      </c>
      <c r="J13" s="34" t="s">
        <v>26</v>
      </c>
    </row>
    <row r="14" spans="1:10" ht="54.75" customHeight="1">
      <c r="A14" s="36"/>
      <c r="B14" s="38"/>
      <c r="C14" s="63"/>
      <c r="D14" s="64"/>
      <c r="E14" s="26">
        <f>'приложение 3.1'!E14</f>
        <v>1892</v>
      </c>
      <c r="F14" s="21" t="s">
        <v>14</v>
      </c>
      <c r="G14" s="21"/>
      <c r="H14" s="20">
        <v>4219912</v>
      </c>
      <c r="I14" s="21" t="s">
        <v>22</v>
      </c>
      <c r="J14" s="28"/>
    </row>
    <row r="15" spans="1:10" ht="12.75">
      <c r="A15" s="43" t="s">
        <v>12</v>
      </c>
      <c r="B15" s="44"/>
      <c r="C15" s="44"/>
      <c r="D15" s="45"/>
      <c r="E15" s="26">
        <f>SUM(E13:E14)</f>
        <v>57119.2</v>
      </c>
      <c r="F15" s="16"/>
      <c r="G15" s="16"/>
      <c r="H15" s="14"/>
      <c r="I15" s="16"/>
      <c r="J15" s="14"/>
    </row>
    <row r="16" spans="1:10" ht="63" customHeight="1">
      <c r="A16" s="35" t="s">
        <v>10</v>
      </c>
      <c r="B16" s="37" t="str">
        <f>'приложение 3.1'!B16</f>
        <v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v>
      </c>
      <c r="C16" s="61" t="s">
        <v>23</v>
      </c>
      <c r="D16" s="62"/>
      <c r="E16" s="25">
        <f>'приложение 3.1'!E16</f>
        <v>18517.8</v>
      </c>
      <c r="F16" s="21" t="s">
        <v>14</v>
      </c>
      <c r="G16" s="21"/>
      <c r="H16" s="20">
        <v>4229912</v>
      </c>
      <c r="I16" s="21" t="s">
        <v>16</v>
      </c>
      <c r="J16" s="34" t="s">
        <v>26</v>
      </c>
    </row>
    <row r="17" spans="1:10" ht="78" customHeight="1">
      <c r="A17" s="36"/>
      <c r="B17" s="38"/>
      <c r="C17" s="63"/>
      <c r="D17" s="64"/>
      <c r="E17" s="26">
        <f>'приложение 3.1'!E17</f>
        <v>481.9</v>
      </c>
      <c r="F17" s="21" t="s">
        <v>14</v>
      </c>
      <c r="G17" s="21"/>
      <c r="H17" s="20">
        <v>4229912</v>
      </c>
      <c r="I17" s="21" t="s">
        <v>22</v>
      </c>
      <c r="J17" s="28"/>
    </row>
    <row r="18" spans="1:10" ht="12.75">
      <c r="A18" s="43" t="s">
        <v>12</v>
      </c>
      <c r="B18" s="44"/>
      <c r="C18" s="44"/>
      <c r="D18" s="45"/>
      <c r="E18" s="26">
        <f>SUM(E16:E17)</f>
        <v>18999.7</v>
      </c>
      <c r="F18" s="16"/>
      <c r="G18" s="16"/>
      <c r="H18" s="14"/>
      <c r="I18" s="16"/>
      <c r="J18" s="14"/>
    </row>
    <row r="19" spans="1:10" s="11" customFormat="1" ht="25.5" customHeight="1">
      <c r="A19" s="66" t="s">
        <v>13</v>
      </c>
      <c r="B19" s="67"/>
      <c r="C19" s="67"/>
      <c r="D19" s="68"/>
      <c r="E19" s="76">
        <f>E15+E18</f>
        <v>76118.9</v>
      </c>
      <c r="F19" s="39"/>
      <c r="G19" s="39"/>
      <c r="H19" s="78"/>
      <c r="I19" s="78"/>
      <c r="J19" s="78" t="s">
        <v>26</v>
      </c>
    </row>
    <row r="20" spans="1:10" s="11" customFormat="1" ht="0.75" customHeight="1">
      <c r="A20" s="73"/>
      <c r="B20" s="74"/>
      <c r="C20" s="74"/>
      <c r="D20" s="75"/>
      <c r="E20" s="76"/>
      <c r="F20" s="39"/>
      <c r="G20" s="39"/>
      <c r="H20" s="78"/>
      <c r="I20" s="78"/>
      <c r="J20" s="78"/>
    </row>
    <row r="21" spans="1:10" s="11" customFormat="1" ht="84" customHeight="1">
      <c r="A21" s="12"/>
      <c r="B21" s="8"/>
      <c r="C21" s="7"/>
      <c r="D21" s="9"/>
      <c r="E21" s="10"/>
      <c r="F21" s="77"/>
      <c r="G21" s="77"/>
      <c r="H21" s="7"/>
      <c r="I21" s="7"/>
      <c r="J21" s="7"/>
    </row>
    <row r="22" spans="1:10" s="11" customFormat="1" ht="15.75">
      <c r="A22" s="9"/>
      <c r="B22" s="8"/>
      <c r="C22" s="7"/>
      <c r="D22" s="9"/>
      <c r="E22" s="10"/>
      <c r="F22" s="77"/>
      <c r="G22" s="77"/>
      <c r="H22" s="7"/>
      <c r="I22" s="7"/>
      <c r="J22" s="7"/>
    </row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5.75" customHeight="1"/>
    <row r="30" s="11" customFormat="1" ht="15.75" customHeight="1"/>
    <row r="31" s="11" customFormat="1" ht="12.75"/>
    <row r="32" s="11" customFormat="1" ht="15.75" customHeight="1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5.75" customHeight="1"/>
    <row r="41" s="11" customFormat="1" ht="15.75" customHeight="1"/>
    <row r="42" s="11" customFormat="1" ht="12.75"/>
    <row r="43" s="11" customFormat="1" ht="47.25" customHeight="1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</sheetData>
  <mergeCells count="33">
    <mergeCell ref="F19:G20"/>
    <mergeCell ref="J13:J14"/>
    <mergeCell ref="J16:J17"/>
    <mergeCell ref="F22:G22"/>
    <mergeCell ref="H19:H20"/>
    <mergeCell ref="I19:I20"/>
    <mergeCell ref="J19:J20"/>
    <mergeCell ref="F21:G21"/>
    <mergeCell ref="C16:D17"/>
    <mergeCell ref="A18:D18"/>
    <mergeCell ref="A19:D20"/>
    <mergeCell ref="E19:E20"/>
    <mergeCell ref="A16:A17"/>
    <mergeCell ref="B16:B17"/>
    <mergeCell ref="A15:D15"/>
    <mergeCell ref="F13:G13"/>
    <mergeCell ref="C13:D14"/>
    <mergeCell ref="A13:A14"/>
    <mergeCell ref="B13:B14"/>
    <mergeCell ref="H10:H11"/>
    <mergeCell ref="I10:I11"/>
    <mergeCell ref="C12:D12"/>
    <mergeCell ref="F12:I12"/>
    <mergeCell ref="E1:J2"/>
    <mergeCell ref="B3:I6"/>
    <mergeCell ref="A8:A11"/>
    <mergeCell ref="B8:B11"/>
    <mergeCell ref="C8:D11"/>
    <mergeCell ref="E8:E9"/>
    <mergeCell ref="F8:I9"/>
    <mergeCell ref="J8:J11"/>
    <mergeCell ref="E10:E11"/>
    <mergeCell ref="F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2" r:id="rId1"/>
  <rowBreaks count="1" manualBreakCount="1">
    <brk id="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8515625" style="0" customWidth="1"/>
    <col min="4" max="6" width="14.7109375" style="0" customWidth="1"/>
    <col min="7" max="7" width="14.140625" style="0" customWidth="1"/>
    <col min="8" max="8" width="8.8515625" style="0" customWidth="1"/>
    <col min="9" max="9" width="8.7109375" style="0" customWidth="1"/>
    <col min="10" max="10" width="8.28125" style="0" customWidth="1"/>
    <col min="11" max="11" width="17.421875" style="0" customWidth="1"/>
  </cols>
  <sheetData>
    <row r="1" spans="7:11" ht="12.75">
      <c r="G1" s="52" t="s">
        <v>28</v>
      </c>
      <c r="H1" s="52"/>
      <c r="I1" s="52"/>
      <c r="J1" s="52"/>
      <c r="K1" s="52"/>
    </row>
    <row r="2" spans="1:11" ht="92.25" customHeight="1">
      <c r="A2" s="13"/>
      <c r="G2" s="52"/>
      <c r="H2" s="52"/>
      <c r="I2" s="52"/>
      <c r="J2" s="52"/>
      <c r="K2" s="52"/>
    </row>
    <row r="3" spans="1:10" ht="35.25" customHeight="1">
      <c r="A3" s="1"/>
      <c r="B3" s="53" t="s">
        <v>29</v>
      </c>
      <c r="C3" s="54"/>
      <c r="D3" s="54"/>
      <c r="E3" s="54"/>
      <c r="F3" s="54"/>
      <c r="G3" s="54"/>
      <c r="H3" s="54"/>
      <c r="I3" s="54"/>
      <c r="J3" s="54"/>
    </row>
    <row r="4" spans="1:10" ht="18.75">
      <c r="A4" s="2"/>
      <c r="B4" s="54"/>
      <c r="C4" s="54"/>
      <c r="D4" s="54"/>
      <c r="E4" s="54"/>
      <c r="F4" s="54"/>
      <c r="G4" s="54"/>
      <c r="H4" s="54"/>
      <c r="I4" s="54"/>
      <c r="J4" s="54"/>
    </row>
    <row r="5" spans="1:10" ht="18.75">
      <c r="A5" s="2"/>
      <c r="B5" s="54"/>
      <c r="C5" s="54"/>
      <c r="D5" s="54"/>
      <c r="E5" s="54"/>
      <c r="F5" s="54"/>
      <c r="G5" s="54"/>
      <c r="H5" s="54"/>
      <c r="I5" s="54"/>
      <c r="J5" s="54"/>
    </row>
    <row r="6" spans="1:10" ht="24" customHeight="1">
      <c r="A6" s="3"/>
      <c r="B6" s="54"/>
      <c r="C6" s="54"/>
      <c r="D6" s="54"/>
      <c r="E6" s="54"/>
      <c r="F6" s="54"/>
      <c r="G6" s="54"/>
      <c r="H6" s="54"/>
      <c r="I6" s="54"/>
      <c r="J6" s="54"/>
    </row>
    <row r="7" ht="15.75">
      <c r="A7" s="4"/>
    </row>
    <row r="8" spans="1:11" ht="12.75" customHeight="1">
      <c r="A8" s="65" t="s">
        <v>0</v>
      </c>
      <c r="B8" s="65" t="s">
        <v>1</v>
      </c>
      <c r="C8" s="65" t="s">
        <v>2</v>
      </c>
      <c r="D8" s="65" t="s">
        <v>3</v>
      </c>
      <c r="E8" s="49" t="s">
        <v>4</v>
      </c>
      <c r="F8" s="50"/>
      <c r="G8" s="51"/>
      <c r="H8" s="65" t="s">
        <v>18</v>
      </c>
      <c r="I8" s="65"/>
      <c r="J8" s="65"/>
      <c r="K8" s="65" t="s">
        <v>5</v>
      </c>
    </row>
    <row r="9" spans="1:11" ht="12.75">
      <c r="A9" s="65"/>
      <c r="B9" s="65"/>
      <c r="C9" s="65"/>
      <c r="D9" s="65"/>
      <c r="E9" s="49" t="s">
        <v>19</v>
      </c>
      <c r="F9" s="50"/>
      <c r="G9" s="51"/>
      <c r="H9" s="65"/>
      <c r="I9" s="65"/>
      <c r="J9" s="65"/>
      <c r="K9" s="65"/>
    </row>
    <row r="10" spans="1:11" ht="12.75">
      <c r="A10" s="65"/>
      <c r="B10" s="65"/>
      <c r="C10" s="65"/>
      <c r="D10" s="65"/>
      <c r="E10" s="40">
        <v>2012</v>
      </c>
      <c r="F10" s="80">
        <v>2013</v>
      </c>
      <c r="G10" s="80">
        <v>2014</v>
      </c>
      <c r="H10" s="65" t="s">
        <v>11</v>
      </c>
      <c r="I10" s="69" t="s">
        <v>6</v>
      </c>
      <c r="J10" s="69" t="s">
        <v>7</v>
      </c>
      <c r="K10" s="65"/>
    </row>
    <row r="11" spans="1:11" ht="12.75">
      <c r="A11" s="65"/>
      <c r="B11" s="65"/>
      <c r="C11" s="65"/>
      <c r="D11" s="65"/>
      <c r="E11" s="42"/>
      <c r="F11" s="80"/>
      <c r="G11" s="80"/>
      <c r="H11" s="65"/>
      <c r="I11" s="69"/>
      <c r="J11" s="69"/>
      <c r="K11" s="65"/>
    </row>
    <row r="12" spans="1:11" ht="12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65">
        <v>8</v>
      </c>
      <c r="I12" s="65"/>
      <c r="J12" s="65"/>
      <c r="K12" s="14">
        <v>9</v>
      </c>
    </row>
    <row r="13" spans="1:11" ht="51.75" customHeight="1">
      <c r="A13" s="35" t="s">
        <v>9</v>
      </c>
      <c r="B13" s="37" t="s">
        <v>25</v>
      </c>
      <c r="C13" s="81" t="s">
        <v>24</v>
      </c>
      <c r="D13" s="34" t="s">
        <v>8</v>
      </c>
      <c r="E13" s="25">
        <v>55227.2</v>
      </c>
      <c r="F13" s="25">
        <v>52199.2</v>
      </c>
      <c r="G13" s="25">
        <v>0</v>
      </c>
      <c r="H13" s="21" t="s">
        <v>14</v>
      </c>
      <c r="I13" s="20">
        <v>4219912</v>
      </c>
      <c r="J13" s="21" t="s">
        <v>16</v>
      </c>
      <c r="K13" s="34" t="s">
        <v>26</v>
      </c>
    </row>
    <row r="14" spans="1:11" ht="51" customHeight="1">
      <c r="A14" s="36"/>
      <c r="B14" s="38"/>
      <c r="C14" s="82"/>
      <c r="D14" s="28"/>
      <c r="E14" s="25">
        <v>1892</v>
      </c>
      <c r="F14" s="25">
        <v>1938.2</v>
      </c>
      <c r="G14" s="25">
        <v>0</v>
      </c>
      <c r="H14" s="21" t="s">
        <v>14</v>
      </c>
      <c r="I14" s="20">
        <v>4219912</v>
      </c>
      <c r="J14" s="21" t="s">
        <v>22</v>
      </c>
      <c r="K14" s="28"/>
    </row>
    <row r="15" spans="1:11" ht="12.75">
      <c r="A15" s="43" t="s">
        <v>12</v>
      </c>
      <c r="B15" s="45"/>
      <c r="C15" s="14"/>
      <c r="D15" s="17"/>
      <c r="E15" s="25">
        <f>SUM(E13:E14)</f>
        <v>57119.2</v>
      </c>
      <c r="F15" s="25">
        <f>SUM(F13:F14)</f>
        <v>54137.399999999994</v>
      </c>
      <c r="G15" s="25">
        <f>SUM(G13:G14)</f>
        <v>0</v>
      </c>
      <c r="H15" s="16"/>
      <c r="I15" s="14"/>
      <c r="J15" s="16"/>
      <c r="K15" s="14"/>
    </row>
    <row r="16" spans="1:11" ht="76.5" customHeight="1">
      <c r="A16" s="35" t="s">
        <v>10</v>
      </c>
      <c r="B16" s="37" t="s">
        <v>27</v>
      </c>
      <c r="C16" s="81" t="s">
        <v>24</v>
      </c>
      <c r="D16" s="34" t="s">
        <v>8</v>
      </c>
      <c r="E16" s="25">
        <v>18517.8</v>
      </c>
      <c r="F16" s="25">
        <v>16829.8</v>
      </c>
      <c r="G16" s="25">
        <v>0</v>
      </c>
      <c r="H16" s="21" t="s">
        <v>14</v>
      </c>
      <c r="I16" s="20">
        <v>4229912</v>
      </c>
      <c r="J16" s="21" t="s">
        <v>16</v>
      </c>
      <c r="K16" s="34" t="s">
        <v>26</v>
      </c>
    </row>
    <row r="17" spans="1:11" ht="76.5" customHeight="1">
      <c r="A17" s="36"/>
      <c r="B17" s="38"/>
      <c r="C17" s="82"/>
      <c r="D17" s="28"/>
      <c r="E17" s="25">
        <v>481.9</v>
      </c>
      <c r="F17" s="25">
        <v>612.487</v>
      </c>
      <c r="G17" s="25">
        <v>0</v>
      </c>
      <c r="H17" s="21" t="s">
        <v>14</v>
      </c>
      <c r="I17" s="20">
        <v>4229912</v>
      </c>
      <c r="J17" s="21" t="s">
        <v>22</v>
      </c>
      <c r="K17" s="28"/>
    </row>
    <row r="18" spans="1:11" ht="12.75">
      <c r="A18" s="43" t="s">
        <v>12</v>
      </c>
      <c r="B18" s="45"/>
      <c r="C18" s="14"/>
      <c r="D18" s="17"/>
      <c r="E18" s="26">
        <f>SUM(E16:E17)</f>
        <v>18999.7</v>
      </c>
      <c r="F18" s="26">
        <f>SUM(F16:F17)</f>
        <v>17442.287</v>
      </c>
      <c r="G18" s="26">
        <f>SUM(G16:G17)</f>
        <v>0</v>
      </c>
      <c r="H18" s="16"/>
      <c r="I18" s="14"/>
      <c r="J18" s="16"/>
      <c r="K18" s="14"/>
    </row>
    <row r="19" spans="1:11" ht="25.5">
      <c r="A19" s="79" t="s">
        <v>13</v>
      </c>
      <c r="B19" s="79"/>
      <c r="C19" s="18"/>
      <c r="D19" s="19"/>
      <c r="E19" s="27">
        <f>E18+E15</f>
        <v>76118.9</v>
      </c>
      <c r="F19" s="27">
        <f>F18+F15</f>
        <v>71579.68699999999</v>
      </c>
      <c r="G19" s="27">
        <f>G18+G15</f>
        <v>0</v>
      </c>
      <c r="H19" s="15"/>
      <c r="I19" s="18"/>
      <c r="J19" s="18"/>
      <c r="K19" s="18" t="s">
        <v>26</v>
      </c>
    </row>
    <row r="20" ht="55.5" customHeight="1">
      <c r="G20" s="22"/>
    </row>
    <row r="28" s="11" customFormat="1" ht="12.75"/>
    <row r="29" s="11" customFormat="1" ht="12.75"/>
    <row r="30" s="11" customFormat="1" ht="84" customHeight="1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5.75" customHeight="1"/>
    <row r="39" s="11" customFormat="1" ht="15.75" customHeight="1"/>
    <row r="40" s="11" customFormat="1" ht="12.75"/>
    <row r="41" s="11" customFormat="1" ht="15.75" customHeight="1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5.75" customHeight="1"/>
    <row r="50" s="11" customFormat="1" ht="15.75" customHeight="1"/>
    <row r="51" s="11" customFormat="1" ht="12.75"/>
    <row r="52" s="11" customFormat="1" ht="47.25" customHeight="1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</sheetData>
  <mergeCells count="30">
    <mergeCell ref="C13:C14"/>
    <mergeCell ref="D13:D14"/>
    <mergeCell ref="K13:K14"/>
    <mergeCell ref="K16:K17"/>
    <mergeCell ref="C16:C17"/>
    <mergeCell ref="D16:D17"/>
    <mergeCell ref="A18:B18"/>
    <mergeCell ref="A19:B19"/>
    <mergeCell ref="B3:J6"/>
    <mergeCell ref="K8:K11"/>
    <mergeCell ref="F10:F11"/>
    <mergeCell ref="G10:G11"/>
    <mergeCell ref="I10:I11"/>
    <mergeCell ref="J10:J11"/>
    <mergeCell ref="E8:G8"/>
    <mergeCell ref="E9:G9"/>
    <mergeCell ref="G1:K2"/>
    <mergeCell ref="H10:H11"/>
    <mergeCell ref="A15:B15"/>
    <mergeCell ref="H12:J12"/>
    <mergeCell ref="E10:E11"/>
    <mergeCell ref="H8:J9"/>
    <mergeCell ref="A8:A11"/>
    <mergeCell ref="B8:B11"/>
    <mergeCell ref="C8:C11"/>
    <mergeCell ref="D8:D11"/>
    <mergeCell ref="A13:A14"/>
    <mergeCell ref="B13:B14"/>
    <mergeCell ref="A16:A17"/>
    <mergeCell ref="B16:B1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2011-09-13T08:11:12Z</cp:lastPrinted>
  <dcterms:created xsi:type="dcterms:W3CDTF">1996-10-08T23:32:33Z</dcterms:created>
  <dcterms:modified xsi:type="dcterms:W3CDTF">2012-05-21T10:16:30Z</dcterms:modified>
  <cp:category/>
  <cp:version/>
  <cp:contentType/>
  <cp:contentStatus/>
</cp:coreProperties>
</file>