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" sheetId="1" r:id="rId1"/>
  </sheets>
  <definedNames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<sst xmlns="http://schemas.openxmlformats.org/spreadsheetml/2006/main" count="263" uniqueCount="90">
  <si>
    <t>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</si>
  <si>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</si>
  <si>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</si>
  <si>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</si>
  <si>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</si>
  <si>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</si>
  <si>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</si>
  <si>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</si>
  <si>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</si>
  <si>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"Мой Дом"</t>
  </si>
  <si>
    <t>ООО "Компания "Управа"</t>
  </si>
  <si>
    <t>Школьный пер., 8</t>
  </si>
  <si>
    <t>ООО "УК "Октябрьский массив"</t>
  </si>
  <si>
    <t>Школьный пер., 8/1</t>
  </si>
  <si>
    <t>Школьный пер., 8/2</t>
  </si>
  <si>
    <t>Пушкина ул., 22</t>
  </si>
  <si>
    <t>Угрюмова ул., 4</t>
  </si>
  <si>
    <t>ООО "ЖЭП-9"</t>
  </si>
  <si>
    <t>Угрюмова ул., 4/1</t>
  </si>
  <si>
    <t>Угрюмова ул., 6</t>
  </si>
  <si>
    <t>Мичурина ул., 55</t>
  </si>
  <si>
    <t>Мичурина ул., 49</t>
  </si>
  <si>
    <t>Пушкина ул., 62</t>
  </si>
  <si>
    <t>Пушкина ул., 64</t>
  </si>
  <si>
    <t>2014 год</t>
  </si>
  <si>
    <t>Шишкова ул., 5</t>
  </si>
  <si>
    <t>Музыкальный пер., 3</t>
  </si>
  <si>
    <t>Угрюмова ул., 2 А</t>
  </si>
  <si>
    <t>Угрюмова ул., 2 Б</t>
  </si>
  <si>
    <t>Баумана пер., 5</t>
  </si>
  <si>
    <t>Свердлова ул., 5</t>
  </si>
  <si>
    <t>Белозерский пер., 1</t>
  </si>
  <si>
    <t>Белозерский пер., 3</t>
  </si>
  <si>
    <t>Иркутский тракт, 4</t>
  </si>
  <si>
    <t>ООО "Жилкомплекс"</t>
  </si>
  <si>
    <t>Иркутский тракт, 2</t>
  </si>
  <si>
    <t>Иркутский тракт, 8</t>
  </si>
  <si>
    <t>Мичурина ул., 12</t>
  </si>
  <si>
    <t>Иркутский тракт, 188</t>
  </si>
  <si>
    <t>Лазарева ул., 3 А</t>
  </si>
  <si>
    <t>2015 год</t>
  </si>
  <si>
    <t>Иркутский тракт, 160</t>
  </si>
  <si>
    <t>Лазарева ул., 3 Б</t>
  </si>
  <si>
    <t>Ивана Черных ул., 123</t>
  </si>
  <si>
    <t>Баумана пер., 3</t>
  </si>
  <si>
    <t>Энтузиастов ул., 11</t>
  </si>
  <si>
    <t>1-ая Ново-Деповская ул., 27</t>
  </si>
  <si>
    <t>1-ая Ново-Деповская ул., 31</t>
  </si>
  <si>
    <t>Офицерский пер., 1 А</t>
  </si>
  <si>
    <t>Водопроводная ул., 4 Б</t>
  </si>
  <si>
    <t>Большая Подгорная ул., 37</t>
  </si>
  <si>
    <t>ООО "УК "Ремстройбыт"</t>
  </si>
  <si>
    <t>Вокзальная ул., 50</t>
  </si>
  <si>
    <t>Октябрьская ул., 29/1</t>
  </si>
  <si>
    <t>Дальне-Ключевская ул., 107</t>
  </si>
  <si>
    <t>Больничная ул., 5</t>
  </si>
  <si>
    <t>Транспортная ул., 1</t>
  </si>
  <si>
    <t>Транспортная ул., 3</t>
  </si>
  <si>
    <t>Ивана Черных ул., 71</t>
  </si>
  <si>
    <t>Ивана Черных ул., 79 А</t>
  </si>
  <si>
    <t>2-я Ново-Деповская ул., 23</t>
  </si>
  <si>
    <t>Центральная ул., 11</t>
  </si>
  <si>
    <t>ИТОГО по 2015 году:</t>
  </si>
  <si>
    <t>Вид капитального ремонта</t>
  </si>
  <si>
    <t>Стоимость капитального ремонта, руб.</t>
  </si>
  <si>
    <t>Бела Куна ул., 2</t>
  </si>
  <si>
    <t>А.Невского ул., 20</t>
  </si>
  <si>
    <t>частная</t>
  </si>
  <si>
    <t>Всего, руб.</t>
  </si>
  <si>
    <t>Дальне-Ключевская ул., 113</t>
  </si>
  <si>
    <t>Год постройки</t>
  </si>
  <si>
    <t xml:space="preserve">Приложение 1 к городской долгосрочной целевой программе
 «Капитальный ремонт жилищного фонда»  на 2013-2015 г.г. </t>
  </si>
  <si>
    <t xml:space="preserve">выборочный  капитальный ремонт </t>
  </si>
  <si>
    <t>Октябрьская ул. 17/1</t>
  </si>
  <si>
    <t>Бакунина ул., 21</t>
  </si>
  <si>
    <t>Демьяна Бедного ул., 18</t>
  </si>
  <si>
    <t>Загорная ул., 9</t>
  </si>
  <si>
    <t>Октябрьская ул., 52</t>
  </si>
  <si>
    <t>Лермонтова ул., 17</t>
  </si>
  <si>
    <t>Пушкина ул., 48/4</t>
  </si>
  <si>
    <t>Центральная ул., 22</t>
  </si>
  <si>
    <t>Октябрьская ул., 14 А</t>
  </si>
  <si>
    <t>УМП "МУК"</t>
  </si>
  <si>
    <t>МПС ул., 8</t>
  </si>
  <si>
    <t>Демьяна Бедного ул., 20</t>
  </si>
  <si>
    <t>Яковлева ул., 45</t>
  </si>
  <si>
    <t>Кривая ул., 7</t>
  </si>
  <si>
    <t>ИТОГО в 2014 году:</t>
  </si>
  <si>
    <t>ИТОГО в 2013 году:</t>
  </si>
  <si>
    <t>ВСЕГО по программе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</si>
</sst>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5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="75" zoomScaleSheetLayoutView="75" zoomScalePageLayoutView="0" workbookViewId="0" topLeftCell="A61">
      <selection activeCell="G27" sqref="G27"/>
    </sheetView>
  </sheetViews>
  <sheetFormatPr defaultColWidth="9.140625" defaultRowHeight="15"/>
  <cols>
    <col min="1" max="1" width="5.140625" style="6" customWidth="1"/>
    <col min="2" max="2" width="23.7109375" style="3" customWidth="1"/>
    <col min="3" max="3" width="13.28125" style="3" customWidth="1"/>
    <col min="4" max="4" width="10.8515625" style="3" customWidth="1"/>
    <col min="5" max="5" width="25.7109375" style="4" customWidth="1"/>
    <col min="6" max="6" width="17.28125" style="4" customWidth="1"/>
    <col min="7" max="7" width="17.57421875" style="4" customWidth="1"/>
    <col min="8" max="8" width="19.8515625" style="4" customWidth="1"/>
    <col min="9" max="9" width="19.00390625" style="3" customWidth="1"/>
    <col min="10" max="10" width="18.7109375" style="3" customWidth="1"/>
    <col min="11" max="11" width="11.28125" style="3" bestFit="1" customWidth="1"/>
    <col min="12" max="16384" width="9.140625" style="3" customWidth="1"/>
  </cols>
  <sheetData>
    <row r="1" spans="1:256" ht="12.75" customHeight="1">
      <c r="A1" s="7"/>
      <c r="B1" s="7"/>
      <c r="C1" s="7"/>
      <c r="D1" s="7"/>
      <c r="E1" s="7"/>
      <c r="F1" s="29" t="s">
        <v>71</v>
      </c>
      <c r="G1" s="29"/>
      <c r="H1" s="29"/>
      <c r="I1" s="29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51" customHeight="1">
      <c r="A2" s="7"/>
      <c r="B2" s="7"/>
      <c r="C2" s="7"/>
      <c r="D2" s="7"/>
      <c r="E2" s="7"/>
      <c r="F2" s="29"/>
      <c r="G2" s="29"/>
      <c r="H2" s="29"/>
      <c r="I2" s="29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0" s="1" customFormat="1" ht="12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2"/>
    </row>
    <row r="4" spans="1:10" s="1" customFormat="1" ht="51.75" customHeight="1">
      <c r="A4" s="30"/>
      <c r="B4" s="30"/>
      <c r="C4" s="30"/>
      <c r="D4" s="30"/>
      <c r="E4" s="30"/>
      <c r="F4" s="30"/>
      <c r="G4" s="30"/>
      <c r="H4" s="30"/>
      <c r="I4" s="30"/>
      <c r="J4" s="2"/>
    </row>
    <row r="5" spans="1:9" ht="12.75" customHeight="1">
      <c r="A5" s="37" t="s">
        <v>1</v>
      </c>
      <c r="B5" s="37" t="s">
        <v>2</v>
      </c>
      <c r="C5" s="37" t="s">
        <v>3</v>
      </c>
      <c r="D5" s="37" t="s">
        <v>70</v>
      </c>
      <c r="E5" s="38" t="s">
        <v>64</v>
      </c>
      <c r="F5" s="38"/>
      <c r="G5" s="38"/>
      <c r="H5" s="38"/>
      <c r="I5" s="37" t="s">
        <v>6</v>
      </c>
    </row>
    <row r="6" spans="1:9" ht="63.75">
      <c r="A6" s="37"/>
      <c r="B6" s="37"/>
      <c r="C6" s="37"/>
      <c r="D6" s="37"/>
      <c r="E6" s="10" t="s">
        <v>63</v>
      </c>
      <c r="F6" s="10" t="s">
        <v>68</v>
      </c>
      <c r="G6" s="10" t="s">
        <v>4</v>
      </c>
      <c r="H6" s="10" t="s">
        <v>5</v>
      </c>
      <c r="I6" s="37"/>
    </row>
    <row r="7" spans="1:9" ht="12.75">
      <c r="A7" s="31" t="s">
        <v>7</v>
      </c>
      <c r="B7" s="32"/>
      <c r="C7" s="32"/>
      <c r="D7" s="32"/>
      <c r="E7" s="32"/>
      <c r="F7" s="32"/>
      <c r="G7" s="32"/>
      <c r="H7" s="32"/>
      <c r="I7" s="33"/>
    </row>
    <row r="8" spans="1:9" ht="28.5" customHeight="1">
      <c r="A8" s="9">
        <v>1</v>
      </c>
      <c r="B8" s="14" t="s">
        <v>73</v>
      </c>
      <c r="C8" s="9" t="s">
        <v>8</v>
      </c>
      <c r="D8" s="9">
        <v>1890</v>
      </c>
      <c r="E8" s="10" t="s">
        <v>72</v>
      </c>
      <c r="F8" s="11">
        <v>3500000</v>
      </c>
      <c r="G8" s="11">
        <f>0.01*H8</f>
        <v>34653.46534653466</v>
      </c>
      <c r="H8" s="11">
        <f>F8/1.01</f>
        <v>3465346.5346534653</v>
      </c>
      <c r="I8" s="11" t="s">
        <v>12</v>
      </c>
    </row>
    <row r="9" spans="1:9" ht="27" customHeight="1">
      <c r="A9" s="9">
        <f>A8+1</f>
        <v>2</v>
      </c>
      <c r="B9" s="14" t="s">
        <v>74</v>
      </c>
      <c r="C9" s="9" t="s">
        <v>8</v>
      </c>
      <c r="D9" s="9">
        <v>1892</v>
      </c>
      <c r="E9" s="10" t="s">
        <v>72</v>
      </c>
      <c r="F9" s="11">
        <v>3102000</v>
      </c>
      <c r="G9" s="11">
        <f aca="true" t="shared" si="0" ref="G9:G26">0.01*H9</f>
        <v>30712.871287128713</v>
      </c>
      <c r="H9" s="11">
        <f aca="true" t="shared" si="1" ref="H9:H18">F9/1.01</f>
        <v>3071287.128712871</v>
      </c>
      <c r="I9" s="11" t="s">
        <v>12</v>
      </c>
    </row>
    <row r="10" spans="1:9" ht="22.5" customHeight="1">
      <c r="A10" s="9">
        <f aca="true" t="shared" si="2" ref="A10:A26">A9+1</f>
        <v>3</v>
      </c>
      <c r="B10" s="14" t="s">
        <v>75</v>
      </c>
      <c r="C10" s="9" t="s">
        <v>8</v>
      </c>
      <c r="D10" s="9">
        <v>1968</v>
      </c>
      <c r="E10" s="10" t="s">
        <v>72</v>
      </c>
      <c r="F10" s="11">
        <v>1200000</v>
      </c>
      <c r="G10" s="11">
        <f t="shared" si="0"/>
        <v>11881.18811881188</v>
      </c>
      <c r="H10" s="11">
        <f t="shared" si="1"/>
        <v>1188118.811881188</v>
      </c>
      <c r="I10" s="9" t="s">
        <v>82</v>
      </c>
    </row>
    <row r="11" spans="1:9" ht="20.25" customHeight="1">
      <c r="A11" s="9">
        <f t="shared" si="2"/>
        <v>4</v>
      </c>
      <c r="B11" s="14" t="s">
        <v>84</v>
      </c>
      <c r="C11" s="9" t="s">
        <v>8</v>
      </c>
      <c r="D11" s="9">
        <v>1968</v>
      </c>
      <c r="E11" s="10" t="s">
        <v>72</v>
      </c>
      <c r="F11" s="11">
        <v>1200000</v>
      </c>
      <c r="G11" s="11">
        <f t="shared" si="0"/>
        <v>11881.18811881188</v>
      </c>
      <c r="H11" s="11">
        <f t="shared" si="1"/>
        <v>1188118.811881188</v>
      </c>
      <c r="I11" s="9" t="s">
        <v>82</v>
      </c>
    </row>
    <row r="12" spans="1:9" ht="25.5">
      <c r="A12" s="9">
        <f t="shared" si="2"/>
        <v>5</v>
      </c>
      <c r="B12" s="14" t="s">
        <v>26</v>
      </c>
      <c r="C12" s="9" t="s">
        <v>8</v>
      </c>
      <c r="D12" s="9">
        <v>1976</v>
      </c>
      <c r="E12" s="10" t="s">
        <v>72</v>
      </c>
      <c r="F12" s="11">
        <v>5245000</v>
      </c>
      <c r="G12" s="11">
        <f t="shared" si="0"/>
        <v>51930.69306930693</v>
      </c>
      <c r="H12" s="11">
        <f t="shared" si="1"/>
        <v>5193069.306930693</v>
      </c>
      <c r="I12" s="11" t="s">
        <v>17</v>
      </c>
    </row>
    <row r="13" spans="1:9" ht="29.25" customHeight="1">
      <c r="A13" s="9">
        <f t="shared" si="2"/>
        <v>6</v>
      </c>
      <c r="B13" s="14" t="s">
        <v>23</v>
      </c>
      <c r="C13" s="9" t="s">
        <v>8</v>
      </c>
      <c r="D13" s="9">
        <v>1937</v>
      </c>
      <c r="E13" s="10" t="s">
        <v>72</v>
      </c>
      <c r="F13" s="11">
        <v>2500000</v>
      </c>
      <c r="G13" s="11">
        <f t="shared" si="0"/>
        <v>24752.475247524755</v>
      </c>
      <c r="H13" s="11">
        <f t="shared" si="1"/>
        <v>2475247.5247524753</v>
      </c>
      <c r="I13" s="11" t="s">
        <v>12</v>
      </c>
    </row>
    <row r="14" spans="1:9" ht="25.5">
      <c r="A14" s="9">
        <f t="shared" si="2"/>
        <v>7</v>
      </c>
      <c r="B14" s="14" t="s">
        <v>50</v>
      </c>
      <c r="C14" s="9" t="s">
        <v>8</v>
      </c>
      <c r="D14" s="9">
        <v>1961</v>
      </c>
      <c r="E14" s="10" t="s">
        <v>72</v>
      </c>
      <c r="F14" s="11">
        <v>1100000</v>
      </c>
      <c r="G14" s="11">
        <f t="shared" si="0"/>
        <v>10891.089108910892</v>
      </c>
      <c r="H14" s="11">
        <f t="shared" si="1"/>
        <v>1089108.9108910891</v>
      </c>
      <c r="I14" s="11" t="s">
        <v>51</v>
      </c>
    </row>
    <row r="15" spans="1:9" ht="20.25" customHeight="1">
      <c r="A15" s="9">
        <f t="shared" si="2"/>
        <v>8</v>
      </c>
      <c r="B15" s="14" t="s">
        <v>66</v>
      </c>
      <c r="C15" s="9" t="s">
        <v>67</v>
      </c>
      <c r="D15" s="9">
        <v>1985</v>
      </c>
      <c r="E15" s="10" t="s">
        <v>72</v>
      </c>
      <c r="F15" s="11">
        <v>3800000</v>
      </c>
      <c r="G15" s="11">
        <f t="shared" si="0"/>
        <v>37623.762376237624</v>
      </c>
      <c r="H15" s="11">
        <f t="shared" si="1"/>
        <v>3762376.2376237623</v>
      </c>
      <c r="I15" s="11" t="s">
        <v>17</v>
      </c>
    </row>
    <row r="16" spans="1:9" ht="29.25" customHeight="1">
      <c r="A16" s="9">
        <f t="shared" si="2"/>
        <v>9</v>
      </c>
      <c r="B16" s="14" t="s">
        <v>81</v>
      </c>
      <c r="C16" s="9" t="s">
        <v>8</v>
      </c>
      <c r="D16" s="9">
        <v>1953</v>
      </c>
      <c r="E16" s="10" t="s">
        <v>72</v>
      </c>
      <c r="F16" s="11">
        <v>800000</v>
      </c>
      <c r="G16" s="11">
        <f t="shared" si="0"/>
        <v>7920.79207920792</v>
      </c>
      <c r="H16" s="11">
        <f t="shared" si="1"/>
        <v>792079.207920792</v>
      </c>
      <c r="I16" s="11" t="s">
        <v>12</v>
      </c>
    </row>
    <row r="17" spans="1:9" ht="29.25" customHeight="1">
      <c r="A17" s="9">
        <f t="shared" si="2"/>
        <v>10</v>
      </c>
      <c r="B17" s="14" t="s">
        <v>65</v>
      </c>
      <c r="C17" s="9" t="s">
        <v>8</v>
      </c>
      <c r="D17" s="9">
        <v>1966</v>
      </c>
      <c r="E17" s="10" t="s">
        <v>72</v>
      </c>
      <c r="F17" s="11">
        <v>3100000</v>
      </c>
      <c r="G17" s="11">
        <f t="shared" si="0"/>
        <v>30693.069306930694</v>
      </c>
      <c r="H17" s="11">
        <f t="shared" si="1"/>
        <v>3069306.9306930695</v>
      </c>
      <c r="I17" s="11" t="s">
        <v>9</v>
      </c>
    </row>
    <row r="18" spans="1:9" ht="29.25" customHeight="1">
      <c r="A18" s="9">
        <f t="shared" si="2"/>
        <v>11</v>
      </c>
      <c r="B18" s="14" t="s">
        <v>85</v>
      </c>
      <c r="C18" s="9" t="s">
        <v>8</v>
      </c>
      <c r="D18" s="9">
        <v>1917</v>
      </c>
      <c r="E18" s="10" t="s">
        <v>72</v>
      </c>
      <c r="F18" s="11">
        <v>1010000</v>
      </c>
      <c r="G18" s="11">
        <f t="shared" si="0"/>
        <v>10000</v>
      </c>
      <c r="H18" s="11">
        <f t="shared" si="1"/>
        <v>1000000</v>
      </c>
      <c r="I18" s="11" t="s">
        <v>12</v>
      </c>
    </row>
    <row r="19" spans="1:9" ht="29.25" customHeight="1">
      <c r="A19" s="9">
        <f t="shared" si="2"/>
        <v>12</v>
      </c>
      <c r="B19" s="14" t="s">
        <v>86</v>
      </c>
      <c r="C19" s="9" t="s">
        <v>8</v>
      </c>
      <c r="D19" s="9">
        <v>1901</v>
      </c>
      <c r="E19" s="10" t="s">
        <v>72</v>
      </c>
      <c r="F19" s="11">
        <v>4000000</v>
      </c>
      <c r="G19" s="11">
        <f t="shared" si="0"/>
        <v>39603.960396039605</v>
      </c>
      <c r="H19" s="11">
        <f aca="true" t="shared" si="3" ref="H19:H26">F19/1.01</f>
        <v>3960396.0396039602</v>
      </c>
      <c r="I19" s="11" t="s">
        <v>12</v>
      </c>
    </row>
    <row r="20" spans="1:9" ht="31.5" customHeight="1">
      <c r="A20" s="9">
        <f t="shared" si="2"/>
        <v>13</v>
      </c>
      <c r="B20" s="14" t="s">
        <v>76</v>
      </c>
      <c r="C20" s="9" t="s">
        <v>8</v>
      </c>
      <c r="D20" s="9">
        <v>1888</v>
      </c>
      <c r="E20" s="10" t="s">
        <v>72</v>
      </c>
      <c r="F20" s="11">
        <v>1300000</v>
      </c>
      <c r="G20" s="11">
        <f t="shared" si="0"/>
        <v>12871.287128712871</v>
      </c>
      <c r="H20" s="11">
        <f t="shared" si="3"/>
        <v>1287128.712871287</v>
      </c>
      <c r="I20" s="11" t="s">
        <v>12</v>
      </c>
    </row>
    <row r="21" spans="1:9" ht="29.25" customHeight="1">
      <c r="A21" s="9">
        <f t="shared" si="2"/>
        <v>14</v>
      </c>
      <c r="B21" s="14" t="s">
        <v>77</v>
      </c>
      <c r="C21" s="9" t="s">
        <v>8</v>
      </c>
      <c r="D21" s="9">
        <v>1897</v>
      </c>
      <c r="E21" s="10" t="s">
        <v>72</v>
      </c>
      <c r="F21" s="11">
        <v>2150000</v>
      </c>
      <c r="G21" s="11">
        <f t="shared" si="0"/>
        <v>21287.12871287129</v>
      </c>
      <c r="H21" s="11">
        <f t="shared" si="3"/>
        <v>2128712.871287129</v>
      </c>
      <c r="I21" s="11" t="s">
        <v>12</v>
      </c>
    </row>
    <row r="22" spans="1:9" ht="27" customHeight="1">
      <c r="A22" s="9">
        <f t="shared" si="2"/>
        <v>15</v>
      </c>
      <c r="B22" s="14" t="s">
        <v>35</v>
      </c>
      <c r="C22" s="9" t="s">
        <v>8</v>
      </c>
      <c r="D22" s="9">
        <v>1953</v>
      </c>
      <c r="E22" s="10" t="s">
        <v>72</v>
      </c>
      <c r="F22" s="11">
        <v>1640000</v>
      </c>
      <c r="G22" s="11">
        <f>0.01*H22</f>
        <v>16237.623762376239</v>
      </c>
      <c r="H22" s="11">
        <f t="shared" si="3"/>
        <v>1623762.3762376239</v>
      </c>
      <c r="I22" s="11" t="s">
        <v>34</v>
      </c>
    </row>
    <row r="23" spans="1:9" ht="27" customHeight="1">
      <c r="A23" s="9">
        <f t="shared" si="2"/>
        <v>16</v>
      </c>
      <c r="B23" s="14" t="s">
        <v>15</v>
      </c>
      <c r="C23" s="9" t="s">
        <v>8</v>
      </c>
      <c r="D23" s="9">
        <v>1994</v>
      </c>
      <c r="E23" s="10" t="s">
        <v>72</v>
      </c>
      <c r="F23" s="11">
        <v>3600000</v>
      </c>
      <c r="G23" s="11">
        <f t="shared" si="0"/>
        <v>35643.56435643564</v>
      </c>
      <c r="H23" s="11">
        <f t="shared" si="3"/>
        <v>3564356.4356435644</v>
      </c>
      <c r="I23" s="11" t="s">
        <v>12</v>
      </c>
    </row>
    <row r="24" spans="1:9" ht="28.5" customHeight="1">
      <c r="A24" s="9">
        <f t="shared" si="2"/>
        <v>17</v>
      </c>
      <c r="B24" s="14" t="s">
        <v>16</v>
      </c>
      <c r="C24" s="9" t="s">
        <v>8</v>
      </c>
      <c r="D24" s="9">
        <v>1979</v>
      </c>
      <c r="E24" s="10" t="s">
        <v>72</v>
      </c>
      <c r="F24" s="11">
        <v>2072000</v>
      </c>
      <c r="G24" s="11">
        <f t="shared" si="0"/>
        <v>20514.851485148516</v>
      </c>
      <c r="H24" s="11">
        <f t="shared" si="3"/>
        <v>2051485.1485148515</v>
      </c>
      <c r="I24" s="11" t="s">
        <v>17</v>
      </c>
    </row>
    <row r="25" spans="1:9" ht="31.5" customHeight="1">
      <c r="A25" s="9">
        <f t="shared" si="2"/>
        <v>18</v>
      </c>
      <c r="B25" s="14" t="s">
        <v>18</v>
      </c>
      <c r="C25" s="9" t="s">
        <v>8</v>
      </c>
      <c r="D25" s="9">
        <v>1987</v>
      </c>
      <c r="E25" s="10" t="s">
        <v>72</v>
      </c>
      <c r="F25" s="11">
        <v>2049000</v>
      </c>
      <c r="G25" s="11">
        <f t="shared" si="0"/>
        <v>20287.128712871287</v>
      </c>
      <c r="H25" s="11">
        <f t="shared" si="3"/>
        <v>2028712.8712871287</v>
      </c>
      <c r="I25" s="11" t="s">
        <v>17</v>
      </c>
    </row>
    <row r="26" spans="1:9" ht="30.75" customHeight="1">
      <c r="A26" s="9">
        <f t="shared" si="2"/>
        <v>19</v>
      </c>
      <c r="B26" s="14" t="s">
        <v>19</v>
      </c>
      <c r="C26" s="9" t="s">
        <v>8</v>
      </c>
      <c r="D26" s="9">
        <v>1980</v>
      </c>
      <c r="E26" s="10" t="s">
        <v>72</v>
      </c>
      <c r="F26" s="11">
        <v>1880000</v>
      </c>
      <c r="G26" s="11">
        <f t="shared" si="0"/>
        <v>18613.861386138615</v>
      </c>
      <c r="H26" s="11">
        <f t="shared" si="3"/>
        <v>1861386.1386138613</v>
      </c>
      <c r="I26" s="11" t="s">
        <v>17</v>
      </c>
    </row>
    <row r="27" spans="1:11" ht="12.75" customHeight="1">
      <c r="A27" s="20" t="s">
        <v>88</v>
      </c>
      <c r="B27" s="21"/>
      <c r="C27" s="21"/>
      <c r="D27" s="21"/>
      <c r="E27" s="22"/>
      <c r="F27" s="12">
        <f>SUM(F8:F26)</f>
        <v>45248000</v>
      </c>
      <c r="G27" s="12">
        <f>SUM(G8:G26)</f>
        <v>448000.00000000006</v>
      </c>
      <c r="H27" s="12">
        <f>SUM(H8:H26)</f>
        <v>44800000</v>
      </c>
      <c r="I27" s="12"/>
      <c r="K27" s="4"/>
    </row>
    <row r="28" spans="1:9" ht="12.75">
      <c r="A28" s="34" t="s">
        <v>24</v>
      </c>
      <c r="B28" s="35"/>
      <c r="C28" s="35"/>
      <c r="D28" s="35"/>
      <c r="E28" s="35"/>
      <c r="F28" s="35"/>
      <c r="G28" s="35"/>
      <c r="H28" s="35"/>
      <c r="I28" s="36"/>
    </row>
    <row r="29" spans="1:9" ht="30.75" customHeight="1">
      <c r="A29" s="9">
        <v>1</v>
      </c>
      <c r="B29" s="14" t="s">
        <v>25</v>
      </c>
      <c r="C29" s="9" t="s">
        <v>8</v>
      </c>
      <c r="D29" s="9">
        <v>1895</v>
      </c>
      <c r="E29" s="10" t="s">
        <v>72</v>
      </c>
      <c r="F29" s="11">
        <v>2259000</v>
      </c>
      <c r="G29" s="11">
        <f aca="true" t="shared" si="4" ref="G29:G40">0.01*H29</f>
        <v>22366.33663366337</v>
      </c>
      <c r="H29" s="11">
        <f>F29/1.01</f>
        <v>2236633.663366337</v>
      </c>
      <c r="I29" s="11" t="s">
        <v>12</v>
      </c>
    </row>
    <row r="30" spans="1:9" ht="26.25" customHeight="1">
      <c r="A30" s="9">
        <f>A29+1</f>
        <v>2</v>
      </c>
      <c r="B30" s="14" t="s">
        <v>78</v>
      </c>
      <c r="C30" s="9" t="s">
        <v>8</v>
      </c>
      <c r="D30" s="9">
        <v>1900</v>
      </c>
      <c r="E30" s="10" t="s">
        <v>72</v>
      </c>
      <c r="F30" s="11">
        <v>2200000</v>
      </c>
      <c r="G30" s="11">
        <f>0.01*H30</f>
        <v>21782.178217821784</v>
      </c>
      <c r="H30" s="11">
        <f>F30/1.01</f>
        <v>2178217.8217821782</v>
      </c>
      <c r="I30" s="11" t="s">
        <v>12</v>
      </c>
    </row>
    <row r="31" spans="1:9" ht="27" customHeight="1">
      <c r="A31" s="9">
        <f aca="true" t="shared" si="5" ref="A31:A43">A30+1</f>
        <v>3</v>
      </c>
      <c r="B31" s="14" t="s">
        <v>22</v>
      </c>
      <c r="C31" s="9" t="s">
        <v>8</v>
      </c>
      <c r="D31" s="9">
        <v>1937</v>
      </c>
      <c r="E31" s="10" t="s">
        <v>72</v>
      </c>
      <c r="F31" s="11">
        <v>1800000</v>
      </c>
      <c r="G31" s="11">
        <f t="shared" si="4"/>
        <v>17821.78217821782</v>
      </c>
      <c r="H31" s="11">
        <f aca="true" t="shared" si="6" ref="H31:H40">F31/1.01</f>
        <v>1782178.2178217822</v>
      </c>
      <c r="I31" s="11" t="s">
        <v>12</v>
      </c>
    </row>
    <row r="32" spans="1:9" ht="27" customHeight="1">
      <c r="A32" s="9">
        <f t="shared" si="5"/>
        <v>4</v>
      </c>
      <c r="B32" s="14" t="s">
        <v>29</v>
      </c>
      <c r="C32" s="9" t="s">
        <v>8</v>
      </c>
      <c r="D32" s="9">
        <v>1959</v>
      </c>
      <c r="E32" s="10" t="s">
        <v>72</v>
      </c>
      <c r="F32" s="11">
        <v>1400000</v>
      </c>
      <c r="G32" s="11">
        <f t="shared" si="4"/>
        <v>13861.386138613861</v>
      </c>
      <c r="H32" s="11">
        <f t="shared" si="6"/>
        <v>1386138.6138613862</v>
      </c>
      <c r="I32" s="11" t="s">
        <v>9</v>
      </c>
    </row>
    <row r="33" spans="1:9" ht="24.75" customHeight="1">
      <c r="A33" s="9">
        <f t="shared" si="5"/>
        <v>5</v>
      </c>
      <c r="B33" s="14" t="s">
        <v>30</v>
      </c>
      <c r="C33" s="9" t="s">
        <v>8</v>
      </c>
      <c r="D33" s="9">
        <v>1892</v>
      </c>
      <c r="E33" s="10" t="s">
        <v>72</v>
      </c>
      <c r="F33" s="11">
        <v>1700000</v>
      </c>
      <c r="G33" s="11">
        <f t="shared" si="4"/>
        <v>16831.68316831683</v>
      </c>
      <c r="H33" s="11">
        <f t="shared" si="6"/>
        <v>1683168.316831683</v>
      </c>
      <c r="I33" s="11" t="s">
        <v>12</v>
      </c>
    </row>
    <row r="34" spans="1:9" ht="24.75" customHeight="1">
      <c r="A34" s="9">
        <f t="shared" si="5"/>
        <v>6</v>
      </c>
      <c r="B34" s="14" t="s">
        <v>31</v>
      </c>
      <c r="C34" s="9" t="s">
        <v>8</v>
      </c>
      <c r="D34" s="9">
        <v>1957</v>
      </c>
      <c r="E34" s="10" t="s">
        <v>72</v>
      </c>
      <c r="F34" s="11">
        <v>2600000</v>
      </c>
      <c r="G34" s="11">
        <f t="shared" si="4"/>
        <v>25742.574257425742</v>
      </c>
      <c r="H34" s="11">
        <f t="shared" si="6"/>
        <v>2574257.425742574</v>
      </c>
      <c r="I34" s="11" t="s">
        <v>12</v>
      </c>
    </row>
    <row r="35" spans="1:9" ht="30.75" customHeight="1">
      <c r="A35" s="9">
        <f t="shared" si="5"/>
        <v>7</v>
      </c>
      <c r="B35" s="14" t="s">
        <v>32</v>
      </c>
      <c r="C35" s="9" t="s">
        <v>8</v>
      </c>
      <c r="D35" s="9">
        <v>1957</v>
      </c>
      <c r="E35" s="10" t="s">
        <v>72</v>
      </c>
      <c r="F35" s="11">
        <v>2400000</v>
      </c>
      <c r="G35" s="11">
        <f t="shared" si="4"/>
        <v>23762.37623762376</v>
      </c>
      <c r="H35" s="11">
        <f t="shared" si="6"/>
        <v>2376237.623762376</v>
      </c>
      <c r="I35" s="11" t="s">
        <v>12</v>
      </c>
    </row>
    <row r="36" spans="1:9" ht="25.5">
      <c r="A36" s="9">
        <f t="shared" si="5"/>
        <v>8</v>
      </c>
      <c r="B36" s="14" t="s">
        <v>33</v>
      </c>
      <c r="C36" s="9" t="s">
        <v>8</v>
      </c>
      <c r="D36" s="9">
        <v>1953</v>
      </c>
      <c r="E36" s="10" t="s">
        <v>72</v>
      </c>
      <c r="F36" s="11">
        <v>1860000</v>
      </c>
      <c r="G36" s="11">
        <f t="shared" si="4"/>
        <v>18415.841584158417</v>
      </c>
      <c r="H36" s="11">
        <f t="shared" si="6"/>
        <v>1841584.1584158416</v>
      </c>
      <c r="I36" s="11" t="s">
        <v>34</v>
      </c>
    </row>
    <row r="37" spans="1:9" ht="29.25" customHeight="1">
      <c r="A37" s="9">
        <f t="shared" si="5"/>
        <v>9</v>
      </c>
      <c r="B37" s="14" t="s">
        <v>36</v>
      </c>
      <c r="C37" s="9" t="s">
        <v>8</v>
      </c>
      <c r="D37" s="9">
        <v>1953</v>
      </c>
      <c r="E37" s="10" t="s">
        <v>72</v>
      </c>
      <c r="F37" s="11">
        <v>1820000</v>
      </c>
      <c r="G37" s="11">
        <f t="shared" si="4"/>
        <v>18019.80198019802</v>
      </c>
      <c r="H37" s="11">
        <f t="shared" si="6"/>
        <v>1801980.1980198019</v>
      </c>
      <c r="I37" s="11" t="s">
        <v>34</v>
      </c>
    </row>
    <row r="38" spans="1:9" ht="32.25" customHeight="1">
      <c r="A38" s="9">
        <f t="shared" si="5"/>
        <v>10</v>
      </c>
      <c r="B38" s="14" t="s">
        <v>37</v>
      </c>
      <c r="C38" s="9" t="s">
        <v>8</v>
      </c>
      <c r="D38" s="9">
        <v>1958</v>
      </c>
      <c r="E38" s="10" t="s">
        <v>72</v>
      </c>
      <c r="F38" s="11">
        <v>1170050</v>
      </c>
      <c r="G38" s="11">
        <f t="shared" si="4"/>
        <v>11584.653465346535</v>
      </c>
      <c r="H38" s="11">
        <f t="shared" si="6"/>
        <v>1158465.3465346536</v>
      </c>
      <c r="I38" s="11" t="s">
        <v>34</v>
      </c>
    </row>
    <row r="39" spans="1:9" ht="24" customHeight="1">
      <c r="A39" s="9">
        <f t="shared" si="5"/>
        <v>11</v>
      </c>
      <c r="B39" s="14" t="s">
        <v>38</v>
      </c>
      <c r="C39" s="9" t="s">
        <v>8</v>
      </c>
      <c r="D39" s="9">
        <v>1963</v>
      </c>
      <c r="E39" s="10" t="s">
        <v>72</v>
      </c>
      <c r="F39" s="11">
        <v>6100000</v>
      </c>
      <c r="G39" s="11">
        <f t="shared" si="4"/>
        <v>60396.039603960395</v>
      </c>
      <c r="H39" s="11">
        <f t="shared" si="6"/>
        <v>6039603.960396039</v>
      </c>
      <c r="I39" s="11" t="s">
        <v>9</v>
      </c>
    </row>
    <row r="40" spans="1:9" ht="24.75" customHeight="1">
      <c r="A40" s="9">
        <f t="shared" si="5"/>
        <v>12</v>
      </c>
      <c r="B40" s="14" t="s">
        <v>39</v>
      </c>
      <c r="C40" s="9" t="s">
        <v>8</v>
      </c>
      <c r="D40" s="9">
        <v>1968</v>
      </c>
      <c r="E40" s="10" t="s">
        <v>72</v>
      </c>
      <c r="F40" s="11">
        <v>1910000</v>
      </c>
      <c r="G40" s="11">
        <f t="shared" si="4"/>
        <v>18910.89108910891</v>
      </c>
      <c r="H40" s="11">
        <f t="shared" si="6"/>
        <v>1891089.108910891</v>
      </c>
      <c r="I40" s="11" t="s">
        <v>9</v>
      </c>
    </row>
    <row r="41" spans="1:9" ht="27.75" customHeight="1">
      <c r="A41" s="9">
        <f t="shared" si="5"/>
        <v>13</v>
      </c>
      <c r="B41" s="14" t="s">
        <v>43</v>
      </c>
      <c r="C41" s="9" t="s">
        <v>8</v>
      </c>
      <c r="D41" s="9">
        <v>1978</v>
      </c>
      <c r="E41" s="10" t="s">
        <v>72</v>
      </c>
      <c r="F41" s="11">
        <v>4800000</v>
      </c>
      <c r="G41" s="11">
        <f>0.01*H41</f>
        <v>47524.75247524752</v>
      </c>
      <c r="H41" s="11">
        <f>F41/1.01</f>
        <v>4752475.247524752</v>
      </c>
      <c r="I41" s="11" t="s">
        <v>9</v>
      </c>
    </row>
    <row r="42" spans="1:9" ht="30.75" customHeight="1">
      <c r="A42" s="9">
        <f t="shared" si="5"/>
        <v>14</v>
      </c>
      <c r="B42" s="14" t="s">
        <v>69</v>
      </c>
      <c r="C42" s="9" t="s">
        <v>8</v>
      </c>
      <c r="D42" s="9">
        <v>1962</v>
      </c>
      <c r="E42" s="10" t="s">
        <v>72</v>
      </c>
      <c r="F42" s="11">
        <v>2951950</v>
      </c>
      <c r="G42" s="11">
        <f>0.01*H42</f>
        <v>29227.227722772277</v>
      </c>
      <c r="H42" s="11">
        <f>F42/1.01</f>
        <v>2922722.7722772276</v>
      </c>
      <c r="I42" s="13" t="s">
        <v>12</v>
      </c>
    </row>
    <row r="43" spans="1:9" ht="30" customHeight="1">
      <c r="A43" s="9">
        <f t="shared" si="5"/>
        <v>15</v>
      </c>
      <c r="B43" s="14" t="s">
        <v>48</v>
      </c>
      <c r="C43" s="9" t="s">
        <v>8</v>
      </c>
      <c r="D43" s="9">
        <v>1958</v>
      </c>
      <c r="E43" s="10" t="s">
        <v>72</v>
      </c>
      <c r="F43" s="11">
        <v>480000</v>
      </c>
      <c r="G43" s="11">
        <f>0.01*H43</f>
        <v>4752.475247524752</v>
      </c>
      <c r="H43" s="11">
        <f>F43/1.01</f>
        <v>475247.52475247526</v>
      </c>
      <c r="I43" s="11" t="s">
        <v>10</v>
      </c>
    </row>
    <row r="44" spans="1:10" ht="18" customHeight="1">
      <c r="A44" s="17" t="s">
        <v>87</v>
      </c>
      <c r="B44" s="18"/>
      <c r="C44" s="18"/>
      <c r="D44" s="18"/>
      <c r="E44" s="19"/>
      <c r="F44" s="12">
        <f>SUM(F29:F43)</f>
        <v>35451000</v>
      </c>
      <c r="G44" s="12">
        <f>SUM(G29:G43)</f>
        <v>351000</v>
      </c>
      <c r="H44" s="12">
        <f>SUM(H29:H43)</f>
        <v>35100000</v>
      </c>
      <c r="I44" s="12"/>
      <c r="J44" s="5"/>
    </row>
    <row r="45" spans="1:9" ht="18" customHeight="1">
      <c r="A45" s="26" t="s">
        <v>40</v>
      </c>
      <c r="B45" s="27"/>
      <c r="C45" s="27"/>
      <c r="D45" s="27"/>
      <c r="E45" s="27"/>
      <c r="F45" s="27"/>
      <c r="G45" s="27"/>
      <c r="H45" s="27"/>
      <c r="I45" s="28"/>
    </row>
    <row r="46" spans="1:9" ht="29.25" customHeight="1">
      <c r="A46" s="9">
        <v>1</v>
      </c>
      <c r="B46" s="14" t="s">
        <v>41</v>
      </c>
      <c r="C46" s="9" t="s">
        <v>8</v>
      </c>
      <c r="D46" s="9">
        <v>1963</v>
      </c>
      <c r="E46" s="10" t="s">
        <v>72</v>
      </c>
      <c r="F46" s="11">
        <v>3800000</v>
      </c>
      <c r="G46" s="11">
        <f aca="true" t="shared" si="7" ref="G46:G72">0.01*H46</f>
        <v>37623.762376237624</v>
      </c>
      <c r="H46" s="11">
        <f>F46/1.01</f>
        <v>3762376.2376237623</v>
      </c>
      <c r="I46" s="11" t="s">
        <v>9</v>
      </c>
    </row>
    <row r="47" spans="1:9" ht="27" customHeight="1">
      <c r="A47" s="9">
        <f>A46+1</f>
        <v>2</v>
      </c>
      <c r="B47" s="14" t="s">
        <v>42</v>
      </c>
      <c r="C47" s="9" t="s">
        <v>8</v>
      </c>
      <c r="D47" s="9">
        <v>1968</v>
      </c>
      <c r="E47" s="10" t="s">
        <v>72</v>
      </c>
      <c r="F47" s="11">
        <v>1400000</v>
      </c>
      <c r="G47" s="11">
        <f t="shared" si="7"/>
        <v>13861.386138613861</v>
      </c>
      <c r="H47" s="11">
        <f aca="true" t="shared" si="8" ref="H47:H52">F47/1.01</f>
        <v>1386138.6138613862</v>
      </c>
      <c r="I47" s="11" t="s">
        <v>9</v>
      </c>
    </row>
    <row r="48" spans="1:9" ht="25.5">
      <c r="A48" s="9">
        <f aca="true" t="shared" si="9" ref="A48:A72">A47+1</f>
        <v>3</v>
      </c>
      <c r="B48" s="14" t="s">
        <v>44</v>
      </c>
      <c r="C48" s="9" t="s">
        <v>8</v>
      </c>
      <c r="D48" s="9">
        <v>1959</v>
      </c>
      <c r="E48" s="10" t="s">
        <v>72</v>
      </c>
      <c r="F48" s="11">
        <v>1500000</v>
      </c>
      <c r="G48" s="11">
        <f t="shared" si="7"/>
        <v>14851.485148514852</v>
      </c>
      <c r="H48" s="11">
        <f t="shared" si="8"/>
        <v>1485148.5148514851</v>
      </c>
      <c r="I48" s="11" t="s">
        <v>9</v>
      </c>
    </row>
    <row r="49" spans="1:9" ht="31.5" customHeight="1">
      <c r="A49" s="9">
        <f t="shared" si="9"/>
        <v>4</v>
      </c>
      <c r="B49" s="15" t="s">
        <v>45</v>
      </c>
      <c r="C49" s="9" t="s">
        <v>8</v>
      </c>
      <c r="D49" s="9">
        <v>1900</v>
      </c>
      <c r="E49" s="10" t="s">
        <v>72</v>
      </c>
      <c r="F49" s="11">
        <v>658701</v>
      </c>
      <c r="G49" s="11">
        <f t="shared" si="7"/>
        <v>6521.79207920792</v>
      </c>
      <c r="H49" s="11">
        <f t="shared" si="8"/>
        <v>652179.207920792</v>
      </c>
      <c r="I49" s="13" t="s">
        <v>9</v>
      </c>
    </row>
    <row r="50" spans="1:9" ht="30" customHeight="1">
      <c r="A50" s="9">
        <f t="shared" si="9"/>
        <v>5</v>
      </c>
      <c r="B50" s="14" t="s">
        <v>46</v>
      </c>
      <c r="C50" s="9" t="s">
        <v>8</v>
      </c>
      <c r="D50" s="9">
        <v>1953</v>
      </c>
      <c r="E50" s="10" t="s">
        <v>72</v>
      </c>
      <c r="F50" s="11">
        <v>830000</v>
      </c>
      <c r="G50" s="11">
        <f t="shared" si="7"/>
        <v>8217.821782178218</v>
      </c>
      <c r="H50" s="11">
        <f t="shared" si="8"/>
        <v>821782.1782178218</v>
      </c>
      <c r="I50" s="11" t="s">
        <v>10</v>
      </c>
    </row>
    <row r="51" spans="1:9" ht="30" customHeight="1">
      <c r="A51" s="9">
        <f t="shared" si="9"/>
        <v>6</v>
      </c>
      <c r="B51" s="14" t="s">
        <v>47</v>
      </c>
      <c r="C51" s="9" t="s">
        <v>8</v>
      </c>
      <c r="D51" s="9">
        <v>1937</v>
      </c>
      <c r="E51" s="10" t="s">
        <v>72</v>
      </c>
      <c r="F51" s="11">
        <v>830000</v>
      </c>
      <c r="G51" s="11">
        <f t="shared" si="7"/>
        <v>8217.821782178218</v>
      </c>
      <c r="H51" s="11">
        <f t="shared" si="8"/>
        <v>821782.1782178218</v>
      </c>
      <c r="I51" s="11" t="s">
        <v>10</v>
      </c>
    </row>
    <row r="52" spans="1:9" ht="30.75" customHeight="1">
      <c r="A52" s="9">
        <f t="shared" si="9"/>
        <v>7</v>
      </c>
      <c r="B52" s="14" t="s">
        <v>49</v>
      </c>
      <c r="C52" s="9" t="s">
        <v>8</v>
      </c>
      <c r="D52" s="9">
        <v>1958</v>
      </c>
      <c r="E52" s="10" t="s">
        <v>72</v>
      </c>
      <c r="F52" s="11">
        <v>790000</v>
      </c>
      <c r="G52" s="11">
        <f t="shared" si="7"/>
        <v>7821.782178217823</v>
      </c>
      <c r="H52" s="11">
        <f t="shared" si="8"/>
        <v>782178.2178217822</v>
      </c>
      <c r="I52" s="11" t="s">
        <v>10</v>
      </c>
    </row>
    <row r="53" spans="1:9" ht="28.5" customHeight="1">
      <c r="A53" s="9">
        <f t="shared" si="9"/>
        <v>8</v>
      </c>
      <c r="B53" s="15" t="s">
        <v>52</v>
      </c>
      <c r="C53" s="9" t="s">
        <v>8</v>
      </c>
      <c r="D53" s="9">
        <v>1892</v>
      </c>
      <c r="E53" s="10" t="s">
        <v>72</v>
      </c>
      <c r="F53" s="11">
        <v>1800000</v>
      </c>
      <c r="G53" s="11">
        <f t="shared" si="7"/>
        <v>17821.78217821782</v>
      </c>
      <c r="H53" s="11">
        <f aca="true" t="shared" si="10" ref="H53:H70">F53/1.01</f>
        <v>1782178.2178217822</v>
      </c>
      <c r="I53" s="11" t="s">
        <v>12</v>
      </c>
    </row>
    <row r="54" spans="1:9" ht="30.75" customHeight="1">
      <c r="A54" s="9">
        <f t="shared" si="9"/>
        <v>9</v>
      </c>
      <c r="B54" s="14" t="s">
        <v>53</v>
      </c>
      <c r="C54" s="9" t="s">
        <v>8</v>
      </c>
      <c r="D54" s="9">
        <v>1960</v>
      </c>
      <c r="E54" s="10" t="s">
        <v>72</v>
      </c>
      <c r="F54" s="11">
        <v>2000000</v>
      </c>
      <c r="G54" s="11">
        <f t="shared" si="7"/>
        <v>19801.980198019803</v>
      </c>
      <c r="H54" s="11">
        <f t="shared" si="10"/>
        <v>1980198.0198019801</v>
      </c>
      <c r="I54" s="11" t="s">
        <v>12</v>
      </c>
    </row>
    <row r="55" spans="1:9" ht="30.75" customHeight="1">
      <c r="A55" s="9">
        <f t="shared" si="9"/>
        <v>10</v>
      </c>
      <c r="B55" s="14" t="s">
        <v>54</v>
      </c>
      <c r="C55" s="9" t="s">
        <v>8</v>
      </c>
      <c r="D55" s="9">
        <v>1917</v>
      </c>
      <c r="E55" s="10" t="s">
        <v>72</v>
      </c>
      <c r="F55" s="11">
        <v>1600000</v>
      </c>
      <c r="G55" s="11">
        <f t="shared" si="7"/>
        <v>15841.58415841584</v>
      </c>
      <c r="H55" s="11">
        <f t="shared" si="10"/>
        <v>1584158.415841584</v>
      </c>
      <c r="I55" s="11" t="s">
        <v>12</v>
      </c>
    </row>
    <row r="56" spans="1:9" ht="33" customHeight="1">
      <c r="A56" s="9">
        <f t="shared" si="9"/>
        <v>11</v>
      </c>
      <c r="B56" s="14" t="s">
        <v>55</v>
      </c>
      <c r="C56" s="9" t="s">
        <v>8</v>
      </c>
      <c r="D56" s="9">
        <v>1917</v>
      </c>
      <c r="E56" s="10" t="s">
        <v>72</v>
      </c>
      <c r="F56" s="11">
        <v>1600000</v>
      </c>
      <c r="G56" s="11">
        <f t="shared" si="7"/>
        <v>15841.58415841584</v>
      </c>
      <c r="H56" s="11">
        <f t="shared" si="10"/>
        <v>1584158.415841584</v>
      </c>
      <c r="I56" s="11" t="s">
        <v>12</v>
      </c>
    </row>
    <row r="57" spans="1:9" ht="31.5" customHeight="1">
      <c r="A57" s="9">
        <f t="shared" si="9"/>
        <v>12</v>
      </c>
      <c r="B57" s="14" t="s">
        <v>56</v>
      </c>
      <c r="C57" s="9" t="s">
        <v>8</v>
      </c>
      <c r="D57" s="9">
        <v>1937</v>
      </c>
      <c r="E57" s="10" t="s">
        <v>72</v>
      </c>
      <c r="F57" s="11">
        <v>1600000</v>
      </c>
      <c r="G57" s="11">
        <f t="shared" si="7"/>
        <v>15841.58415841584</v>
      </c>
      <c r="H57" s="11">
        <f t="shared" si="10"/>
        <v>1584158.415841584</v>
      </c>
      <c r="I57" s="11" t="s">
        <v>12</v>
      </c>
    </row>
    <row r="58" spans="1:9" ht="29.25" customHeight="1">
      <c r="A58" s="9">
        <f t="shared" si="9"/>
        <v>13</v>
      </c>
      <c r="B58" s="14" t="s">
        <v>57</v>
      </c>
      <c r="C58" s="9" t="s">
        <v>8</v>
      </c>
      <c r="D58" s="9">
        <v>1937</v>
      </c>
      <c r="E58" s="10" t="s">
        <v>72</v>
      </c>
      <c r="F58" s="11">
        <v>1600000</v>
      </c>
      <c r="G58" s="11">
        <f t="shared" si="7"/>
        <v>15841.58415841584</v>
      </c>
      <c r="H58" s="11">
        <f t="shared" si="10"/>
        <v>1584158.415841584</v>
      </c>
      <c r="I58" s="11" t="s">
        <v>12</v>
      </c>
    </row>
    <row r="59" spans="1:9" ht="28.5" customHeight="1">
      <c r="A59" s="9">
        <f t="shared" si="9"/>
        <v>14</v>
      </c>
      <c r="B59" s="14" t="s">
        <v>58</v>
      </c>
      <c r="C59" s="9" t="s">
        <v>8</v>
      </c>
      <c r="D59" s="9">
        <v>1960</v>
      </c>
      <c r="E59" s="10" t="s">
        <v>72</v>
      </c>
      <c r="F59" s="11">
        <v>980000</v>
      </c>
      <c r="G59" s="11">
        <f t="shared" si="7"/>
        <v>9702.970297029704</v>
      </c>
      <c r="H59" s="11">
        <f t="shared" si="10"/>
        <v>970297.0297029703</v>
      </c>
      <c r="I59" s="11" t="s">
        <v>34</v>
      </c>
    </row>
    <row r="60" spans="1:9" ht="31.5" customHeight="1">
      <c r="A60" s="9">
        <f t="shared" si="9"/>
        <v>15</v>
      </c>
      <c r="B60" s="14" t="s">
        <v>59</v>
      </c>
      <c r="C60" s="9" t="s">
        <v>8</v>
      </c>
      <c r="D60" s="9">
        <v>1958</v>
      </c>
      <c r="E60" s="10" t="s">
        <v>72</v>
      </c>
      <c r="F60" s="11">
        <v>1200000</v>
      </c>
      <c r="G60" s="11">
        <f t="shared" si="7"/>
        <v>11881.18811881188</v>
      </c>
      <c r="H60" s="11">
        <f t="shared" si="10"/>
        <v>1188118.811881188</v>
      </c>
      <c r="I60" s="11" t="s">
        <v>34</v>
      </c>
    </row>
    <row r="61" spans="1:9" ht="30.75" customHeight="1">
      <c r="A61" s="9">
        <f t="shared" si="9"/>
        <v>16</v>
      </c>
      <c r="B61" s="14" t="s">
        <v>60</v>
      </c>
      <c r="C61" s="9" t="s">
        <v>8</v>
      </c>
      <c r="D61" s="9">
        <v>1934</v>
      </c>
      <c r="E61" s="10" t="s">
        <v>72</v>
      </c>
      <c r="F61" s="11">
        <v>1490000</v>
      </c>
      <c r="G61" s="11">
        <f t="shared" si="7"/>
        <v>14752.475247524753</v>
      </c>
      <c r="H61" s="11">
        <f t="shared" si="10"/>
        <v>1475247.5247524753</v>
      </c>
      <c r="I61" s="11" t="s">
        <v>34</v>
      </c>
    </row>
    <row r="62" spans="1:9" ht="29.25" customHeight="1">
      <c r="A62" s="9">
        <f t="shared" si="9"/>
        <v>17</v>
      </c>
      <c r="B62" s="14" t="s">
        <v>79</v>
      </c>
      <c r="C62" s="9" t="s">
        <v>8</v>
      </c>
      <c r="D62" s="9">
        <v>1901</v>
      </c>
      <c r="E62" s="10" t="s">
        <v>72</v>
      </c>
      <c r="F62" s="11">
        <v>1600000</v>
      </c>
      <c r="G62" s="11">
        <f aca="true" t="shared" si="11" ref="G62:G70">0.01*H62</f>
        <v>15841.58415841584</v>
      </c>
      <c r="H62" s="11">
        <f t="shared" si="10"/>
        <v>1584158.415841584</v>
      </c>
      <c r="I62" s="11" t="s">
        <v>12</v>
      </c>
    </row>
    <row r="63" spans="1:9" ht="27.75" customHeight="1">
      <c r="A63" s="9">
        <f t="shared" si="9"/>
        <v>18</v>
      </c>
      <c r="B63" s="14" t="s">
        <v>80</v>
      </c>
      <c r="C63" s="9" t="s">
        <v>8</v>
      </c>
      <c r="D63" s="9">
        <v>1900</v>
      </c>
      <c r="E63" s="10" t="s">
        <v>72</v>
      </c>
      <c r="F63" s="11">
        <v>1281015</v>
      </c>
      <c r="G63" s="11">
        <f t="shared" si="11"/>
        <v>12683.316831683167</v>
      </c>
      <c r="H63" s="11">
        <f t="shared" si="10"/>
        <v>1268331.6831683167</v>
      </c>
      <c r="I63" s="11" t="s">
        <v>17</v>
      </c>
    </row>
    <row r="64" spans="1:9" ht="30.75" customHeight="1">
      <c r="A64" s="9">
        <f t="shared" si="9"/>
        <v>19</v>
      </c>
      <c r="B64" s="14" t="s">
        <v>11</v>
      </c>
      <c r="C64" s="9" t="s">
        <v>8</v>
      </c>
      <c r="D64" s="9">
        <v>1971</v>
      </c>
      <c r="E64" s="10" t="s">
        <v>72</v>
      </c>
      <c r="F64" s="11">
        <v>1400000</v>
      </c>
      <c r="G64" s="11">
        <f t="shared" si="11"/>
        <v>13861.386138613861</v>
      </c>
      <c r="H64" s="11">
        <f t="shared" si="10"/>
        <v>1386138.6138613862</v>
      </c>
      <c r="I64" s="11" t="s">
        <v>12</v>
      </c>
    </row>
    <row r="65" spans="1:9" ht="29.25" customHeight="1">
      <c r="A65" s="9">
        <f t="shared" si="9"/>
        <v>20</v>
      </c>
      <c r="B65" s="14" t="s">
        <v>13</v>
      </c>
      <c r="C65" s="9" t="s">
        <v>8</v>
      </c>
      <c r="D65" s="9">
        <v>1969</v>
      </c>
      <c r="E65" s="10" t="s">
        <v>72</v>
      </c>
      <c r="F65" s="11">
        <v>1400000</v>
      </c>
      <c r="G65" s="11">
        <f t="shared" si="11"/>
        <v>13861.386138613861</v>
      </c>
      <c r="H65" s="11">
        <f t="shared" si="10"/>
        <v>1386138.6138613862</v>
      </c>
      <c r="I65" s="11" t="s">
        <v>12</v>
      </c>
    </row>
    <row r="66" spans="1:9" ht="29.25" customHeight="1">
      <c r="A66" s="9">
        <f t="shared" si="9"/>
        <v>21</v>
      </c>
      <c r="B66" s="14" t="s">
        <v>14</v>
      </c>
      <c r="C66" s="9" t="s">
        <v>8</v>
      </c>
      <c r="D66" s="9">
        <v>1940</v>
      </c>
      <c r="E66" s="10" t="s">
        <v>72</v>
      </c>
      <c r="F66" s="11">
        <v>2800000</v>
      </c>
      <c r="G66" s="11">
        <f t="shared" si="11"/>
        <v>27722.772277227723</v>
      </c>
      <c r="H66" s="11">
        <f t="shared" si="10"/>
        <v>2772277.2277227724</v>
      </c>
      <c r="I66" s="11" t="s">
        <v>12</v>
      </c>
    </row>
    <row r="67" spans="1:9" ht="28.5" customHeight="1">
      <c r="A67" s="9">
        <f t="shared" si="9"/>
        <v>22</v>
      </c>
      <c r="B67" s="14" t="s">
        <v>20</v>
      </c>
      <c r="C67" s="9" t="s">
        <v>8</v>
      </c>
      <c r="D67" s="9">
        <v>1955</v>
      </c>
      <c r="E67" s="10" t="s">
        <v>72</v>
      </c>
      <c r="F67" s="11">
        <v>1560000</v>
      </c>
      <c r="G67" s="11">
        <f t="shared" si="11"/>
        <v>15445.544554455446</v>
      </c>
      <c r="H67" s="11">
        <f t="shared" si="10"/>
        <v>1544554.4554455446</v>
      </c>
      <c r="I67" s="11" t="s">
        <v>17</v>
      </c>
    </row>
    <row r="68" spans="1:9" ht="25.5" customHeight="1">
      <c r="A68" s="9">
        <f t="shared" si="9"/>
        <v>23</v>
      </c>
      <c r="B68" s="14" t="s">
        <v>21</v>
      </c>
      <c r="C68" s="9" t="s">
        <v>8</v>
      </c>
      <c r="D68" s="9">
        <v>1959</v>
      </c>
      <c r="E68" s="10" t="s">
        <v>72</v>
      </c>
      <c r="F68" s="11">
        <v>1289600</v>
      </c>
      <c r="G68" s="11">
        <f t="shared" si="11"/>
        <v>12768.316831683167</v>
      </c>
      <c r="H68" s="11">
        <f t="shared" si="10"/>
        <v>1276831.6831683167</v>
      </c>
      <c r="I68" s="11" t="s">
        <v>17</v>
      </c>
    </row>
    <row r="69" spans="1:9" ht="31.5" customHeight="1">
      <c r="A69" s="9">
        <f t="shared" si="9"/>
        <v>24</v>
      </c>
      <c r="B69" s="14" t="s">
        <v>27</v>
      </c>
      <c r="C69" s="9" t="s">
        <v>8</v>
      </c>
      <c r="D69" s="9">
        <v>1973</v>
      </c>
      <c r="E69" s="10" t="s">
        <v>72</v>
      </c>
      <c r="F69" s="11">
        <v>2200000</v>
      </c>
      <c r="G69" s="11">
        <f t="shared" si="11"/>
        <v>21782.178217821784</v>
      </c>
      <c r="H69" s="11">
        <f t="shared" si="10"/>
        <v>2178217.8217821782</v>
      </c>
      <c r="I69" s="11" t="s">
        <v>17</v>
      </c>
    </row>
    <row r="70" spans="1:9" ht="30.75" customHeight="1">
      <c r="A70" s="9">
        <f t="shared" si="9"/>
        <v>25</v>
      </c>
      <c r="B70" s="14" t="s">
        <v>28</v>
      </c>
      <c r="C70" s="9" t="s">
        <v>8</v>
      </c>
      <c r="D70" s="9">
        <v>1988</v>
      </c>
      <c r="E70" s="10" t="s">
        <v>72</v>
      </c>
      <c r="F70" s="11">
        <v>2200000</v>
      </c>
      <c r="G70" s="11">
        <f t="shared" si="11"/>
        <v>21782.178217821784</v>
      </c>
      <c r="H70" s="11">
        <f t="shared" si="10"/>
        <v>2178217.8217821782</v>
      </c>
      <c r="I70" s="11" t="s">
        <v>17</v>
      </c>
    </row>
    <row r="71" spans="1:9" ht="29.25" customHeight="1">
      <c r="A71" s="9">
        <f t="shared" si="9"/>
        <v>26</v>
      </c>
      <c r="B71" s="14" t="s">
        <v>83</v>
      </c>
      <c r="C71" s="9" t="s">
        <v>8</v>
      </c>
      <c r="D71" s="9">
        <v>1900</v>
      </c>
      <c r="E71" s="10" t="s">
        <v>72</v>
      </c>
      <c r="F71" s="11">
        <v>3634833</v>
      </c>
      <c r="G71" s="11">
        <f>0.01*H71</f>
        <v>35988.44554455446</v>
      </c>
      <c r="H71" s="11">
        <f>F71/1.01</f>
        <v>3598844.5544554456</v>
      </c>
      <c r="I71" s="11" t="s">
        <v>12</v>
      </c>
    </row>
    <row r="72" spans="1:9" ht="24.75" customHeight="1">
      <c r="A72" s="9">
        <f t="shared" si="9"/>
        <v>27</v>
      </c>
      <c r="B72" s="14" t="s">
        <v>61</v>
      </c>
      <c r="C72" s="9" t="s">
        <v>8</v>
      </c>
      <c r="D72" s="9">
        <v>1925</v>
      </c>
      <c r="E72" s="10" t="s">
        <v>72</v>
      </c>
      <c r="F72" s="11">
        <v>1900851</v>
      </c>
      <c r="G72" s="11">
        <f t="shared" si="7"/>
        <v>18820.30693069307</v>
      </c>
      <c r="H72" s="11">
        <f>F72/1.01</f>
        <v>1882030.693069307</v>
      </c>
      <c r="I72" s="11" t="s">
        <v>17</v>
      </c>
    </row>
    <row r="73" spans="1:9" ht="18.75" customHeight="1">
      <c r="A73" s="16">
        <v>61</v>
      </c>
      <c r="B73" s="17" t="s">
        <v>62</v>
      </c>
      <c r="C73" s="18"/>
      <c r="D73" s="18"/>
      <c r="E73" s="19"/>
      <c r="F73" s="12">
        <f>SUM(F46:F72)</f>
        <v>44945000</v>
      </c>
      <c r="G73" s="12">
        <f>SUM(G46:G72)</f>
        <v>445000</v>
      </c>
      <c r="H73" s="12">
        <f>SUM(H46:H72)</f>
        <v>44499999.99999999</v>
      </c>
      <c r="I73" s="12"/>
    </row>
    <row r="74" spans="1:9" ht="23.25" customHeight="1">
      <c r="A74" s="23" t="s">
        <v>89</v>
      </c>
      <c r="B74" s="24"/>
      <c r="C74" s="24"/>
      <c r="D74" s="24"/>
      <c r="E74" s="25"/>
      <c r="F74" s="12">
        <f>SUM(F73+F44+F27)</f>
        <v>125644000</v>
      </c>
      <c r="G74" s="12">
        <f>SUM(G73+G44+G27)</f>
        <v>1244000</v>
      </c>
      <c r="H74" s="12">
        <f>SUM(H44+H27+H73)</f>
        <v>124400000</v>
      </c>
      <c r="I74" s="12"/>
    </row>
    <row r="78" ht="31.5" customHeight="1"/>
    <row r="80" ht="15.75" customHeight="1"/>
    <row r="85" spans="1:8" ht="12.75">
      <c r="A85" s="3"/>
      <c r="C85" s="4"/>
      <c r="D85" s="4"/>
      <c r="G85" s="3"/>
      <c r="H85" s="3"/>
    </row>
    <row r="86" spans="1:8" ht="12.75">
      <c r="A86" s="3"/>
      <c r="C86" s="4"/>
      <c r="D86" s="4"/>
      <c r="G86" s="3"/>
      <c r="H86" s="3"/>
    </row>
    <row r="87" spans="1:8" ht="12.75">
      <c r="A87" s="3"/>
      <c r="C87" s="4"/>
      <c r="D87" s="4"/>
      <c r="G87" s="3"/>
      <c r="H87" s="3"/>
    </row>
    <row r="94" ht="15.75" customHeight="1"/>
  </sheetData>
  <sheetProtection/>
  <mergeCells count="15">
    <mergeCell ref="F1:I2"/>
    <mergeCell ref="A3:I4"/>
    <mergeCell ref="A7:I7"/>
    <mergeCell ref="A28:I28"/>
    <mergeCell ref="D5:D6"/>
    <mergeCell ref="E5:H5"/>
    <mergeCell ref="I5:I6"/>
    <mergeCell ref="A5:A6"/>
    <mergeCell ref="B5:B6"/>
    <mergeCell ref="C5:C6"/>
    <mergeCell ref="A44:E44"/>
    <mergeCell ref="A27:E27"/>
    <mergeCell ref="A74:E74"/>
    <mergeCell ref="B73:E73"/>
    <mergeCell ref="A45:I45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Малькова</cp:lastModifiedBy>
  <cp:lastPrinted>2012-10-10T03:10:10Z</cp:lastPrinted>
  <dcterms:created xsi:type="dcterms:W3CDTF">2012-07-02T07:15:32Z</dcterms:created>
  <dcterms:modified xsi:type="dcterms:W3CDTF">2012-11-29T09:05:18Z</dcterms:modified>
  <cp:category/>
  <cp:version/>
  <cp:contentType/>
  <cp:contentStatus/>
</cp:coreProperties>
</file>