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</sheets>
  <definedNames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<sst xmlns="http://schemas.openxmlformats.org/spreadsheetml/2006/main" count="150" uniqueCount="63">
  <si>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</si>
  <si>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</si>
  <si>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</si>
  <si>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</si>
  <si>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</si>
  <si>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</si>
  <si>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</si>
  <si>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</si>
  <si>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</si>
  <si>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1905 года пер., 15</t>
  </si>
  <si>
    <t>Б. Подгорная ул., 120</t>
  </si>
  <si>
    <t xml:space="preserve">Б.Подгорная ул., 149                   </t>
  </si>
  <si>
    <t xml:space="preserve">Б.Подгорная ул., 161                  </t>
  </si>
  <si>
    <t xml:space="preserve">Б.Подгорная ул., 189                   </t>
  </si>
  <si>
    <t xml:space="preserve">Б.Подгорная ул., 191                   </t>
  </si>
  <si>
    <t>Бердская ул., 13</t>
  </si>
  <si>
    <t xml:space="preserve">Бердская ул., 3                              </t>
  </si>
  <si>
    <t xml:space="preserve">Водяная ул., 31                          </t>
  </si>
  <si>
    <t>Войкова ул., 14</t>
  </si>
  <si>
    <t>Войкова ул., 43</t>
  </si>
  <si>
    <t>К. Маркса ул., 37</t>
  </si>
  <si>
    <t>Карповский пер., 20</t>
  </si>
  <si>
    <t xml:space="preserve">Ленина пр., 123/3                        </t>
  </si>
  <si>
    <t xml:space="preserve">Ленина пр., 124/1                        </t>
  </si>
  <si>
    <t>Нижне-Луговая ул., 5</t>
  </si>
  <si>
    <t xml:space="preserve">Первомайская ул., 171               </t>
  </si>
  <si>
    <t xml:space="preserve">Профсоюзная ул., 7а                    </t>
  </si>
  <si>
    <t>Р. Люксембург ул., 74</t>
  </si>
  <si>
    <t>Смирнова ул.,22</t>
  </si>
  <si>
    <t>Тихий пер.,27</t>
  </si>
  <si>
    <t>смешанная</t>
  </si>
  <si>
    <t>ООО "УК "Ремстройбыт"</t>
  </si>
  <si>
    <t>Стрелочная ул., 1в</t>
  </si>
  <si>
    <t>5 Армии ул., 6</t>
  </si>
  <si>
    <t>К. Маркса ул., 23</t>
  </si>
  <si>
    <t>ООО "УК "Ленинский массив"</t>
  </si>
  <si>
    <t>ООО "Компания Каштачная"</t>
  </si>
  <si>
    <t>ООО "Жилсервис"</t>
  </si>
  <si>
    <t>ООО "ЖЭК Жилищник"</t>
  </si>
  <si>
    <t>ООО "УК "Каштачная"</t>
  </si>
  <si>
    <t xml:space="preserve"> выборочный капитальный ремонт жилого дома</t>
  </si>
  <si>
    <t>муниципальная</t>
  </si>
  <si>
    <t>2013 год</t>
  </si>
  <si>
    <t>2014 год</t>
  </si>
  <si>
    <t>2015 год</t>
  </si>
  <si>
    <t xml:space="preserve">Бердская ул.,2                               </t>
  </si>
  <si>
    <t>Пролетарская, ул.25</t>
  </si>
  <si>
    <t>Б. Подгорная ул., 203б</t>
  </si>
  <si>
    <t>1905 года пер., 8</t>
  </si>
  <si>
    <t>Учительская ул., 55</t>
  </si>
  <si>
    <t>Светлый, пер, 40</t>
  </si>
  <si>
    <t>Перечень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</si>
  <si>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 xml:space="preserve">Приложение 4 к городской долгосрочной целевой программе
 «Капитальный ремонт жилищного фонда»  на 2013-2015 г.г. </t>
  </si>
  <si>
    <t>Итого в 2014 году</t>
  </si>
  <si>
    <t>Итого в 2015 году</t>
  </si>
  <si>
    <t>ВСЕГО по программе</t>
  </si>
  <si>
    <t>Б. Подгорная ул., 118/4</t>
  </si>
  <si>
    <t>Смешанная</t>
  </si>
  <si>
    <t>ООО "Жилсервис Ленинский"</t>
  </si>
  <si>
    <t>Кольцевой проезд ул., 27</t>
  </si>
  <si>
    <t>ул. Профсоюзная, 5а</t>
  </si>
  <si>
    <t>ООО " Компания Каштачная"</t>
  </si>
  <si>
    <t>Итого по 2013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</si>
</sst>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="75" zoomScaleSheetLayoutView="75" workbookViewId="0" topLeftCell="A28">
      <selection activeCell="K51" sqref="K51"/>
    </sheetView>
  </sheetViews>
  <sheetFormatPr defaultColWidth="9.00390625" defaultRowHeight="12.75"/>
  <cols>
    <col min="1" max="1" width="4.875" style="2" customWidth="1"/>
    <col min="2" max="2" width="20.375" style="3" customWidth="1"/>
    <col min="3" max="3" width="13.25390625" style="2" customWidth="1"/>
    <col min="4" max="4" width="10.75390625" style="2" customWidth="1"/>
    <col min="5" max="5" width="24.875" style="2" customWidth="1"/>
    <col min="6" max="7" width="15.375" style="2" customWidth="1"/>
    <col min="8" max="8" width="14.75390625" style="2" customWidth="1"/>
    <col min="9" max="9" width="18.00390625" style="2" customWidth="1"/>
    <col min="10" max="16384" width="9.125" style="2" customWidth="1"/>
  </cols>
  <sheetData>
    <row r="1" spans="5:9" ht="12.75">
      <c r="E1" s="18"/>
      <c r="F1" s="18"/>
      <c r="G1" s="18"/>
      <c r="H1" s="18"/>
      <c r="I1" s="18"/>
    </row>
    <row r="2" spans="1:9" ht="38.25" customHeight="1">
      <c r="A2" s="16"/>
      <c r="B2" s="17"/>
      <c r="C2" s="17"/>
      <c r="D2" s="17"/>
      <c r="E2" s="17"/>
      <c r="F2" s="29" t="s">
        <v>52</v>
      </c>
      <c r="G2" s="29"/>
      <c r="H2" s="29"/>
      <c r="I2" s="29"/>
    </row>
    <row r="3" spans="1:9" ht="38.25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</row>
    <row r="4" spans="1:9" ht="38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4" customFormat="1" ht="89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</row>
    <row r="6" spans="1:9" s="4" customFormat="1" ht="12.75">
      <c r="A6" s="36" t="s">
        <v>42</v>
      </c>
      <c r="B6" s="36"/>
      <c r="C6" s="36"/>
      <c r="D6" s="36"/>
      <c r="E6" s="36"/>
      <c r="F6" s="36"/>
      <c r="G6" s="36"/>
      <c r="H6" s="36"/>
      <c r="I6" s="36"/>
    </row>
    <row r="7" spans="1:10" ht="25.5">
      <c r="A7" s="14">
        <v>1</v>
      </c>
      <c r="B7" s="6" t="s">
        <v>24</v>
      </c>
      <c r="C7" s="14" t="s">
        <v>30</v>
      </c>
      <c r="D7" s="14">
        <v>1952</v>
      </c>
      <c r="E7" s="1" t="s">
        <v>40</v>
      </c>
      <c r="F7" s="27">
        <f>G7+H7</f>
        <v>3535000</v>
      </c>
      <c r="G7" s="27">
        <f>H7*0.01</f>
        <v>35000</v>
      </c>
      <c r="H7" s="27">
        <v>3500000</v>
      </c>
      <c r="I7" s="14" t="s">
        <v>37</v>
      </c>
      <c r="J7" s="5"/>
    </row>
    <row r="8" spans="1:10" ht="25.5">
      <c r="A8" s="14">
        <v>2</v>
      </c>
      <c r="B8" s="6" t="s">
        <v>17</v>
      </c>
      <c r="C8" s="14" t="s">
        <v>30</v>
      </c>
      <c r="D8" s="14">
        <v>1931</v>
      </c>
      <c r="E8" s="1" t="s">
        <v>40</v>
      </c>
      <c r="F8" s="27">
        <f aca="true" t="shared" si="0" ref="F8:F19">G8+H8</f>
        <v>4545000</v>
      </c>
      <c r="G8" s="27">
        <f aca="true" t="shared" si="1" ref="G8:G19">H8*0.01</f>
        <v>45000</v>
      </c>
      <c r="H8" s="27">
        <v>4500000</v>
      </c>
      <c r="I8" s="14" t="s">
        <v>31</v>
      </c>
      <c r="J8" s="5"/>
    </row>
    <row r="9" spans="1:10" ht="25.5">
      <c r="A9" s="14">
        <v>3</v>
      </c>
      <c r="B9" s="6" t="s">
        <v>26</v>
      </c>
      <c r="C9" s="14" t="s">
        <v>30</v>
      </c>
      <c r="D9" s="14">
        <v>1936</v>
      </c>
      <c r="E9" s="1" t="s">
        <v>40</v>
      </c>
      <c r="F9" s="27">
        <f t="shared" si="0"/>
        <v>4242000</v>
      </c>
      <c r="G9" s="27">
        <f t="shared" si="1"/>
        <v>42000</v>
      </c>
      <c r="H9" s="27">
        <v>4200000</v>
      </c>
      <c r="I9" s="14" t="s">
        <v>36</v>
      </c>
      <c r="J9" s="5"/>
    </row>
    <row r="10" spans="1:10" ht="25.5">
      <c r="A10" s="14">
        <v>4</v>
      </c>
      <c r="B10" s="6" t="s">
        <v>32</v>
      </c>
      <c r="C10" s="14" t="s">
        <v>30</v>
      </c>
      <c r="D10" s="14">
        <v>1960</v>
      </c>
      <c r="E10" s="1" t="s">
        <v>40</v>
      </c>
      <c r="F10" s="27">
        <f t="shared" si="0"/>
        <v>3838000</v>
      </c>
      <c r="G10" s="27">
        <f t="shared" si="1"/>
        <v>38000</v>
      </c>
      <c r="H10" s="27">
        <v>3800000</v>
      </c>
      <c r="I10" s="14" t="s">
        <v>38</v>
      </c>
      <c r="J10" s="5"/>
    </row>
    <row r="11" spans="1:10" ht="25.5">
      <c r="A11" s="14">
        <v>5</v>
      </c>
      <c r="B11" s="6" t="s">
        <v>27</v>
      </c>
      <c r="C11" s="14" t="s">
        <v>30</v>
      </c>
      <c r="D11" s="14">
        <v>1953</v>
      </c>
      <c r="E11" s="1" t="s">
        <v>40</v>
      </c>
      <c r="F11" s="27">
        <f t="shared" si="0"/>
        <v>5373200</v>
      </c>
      <c r="G11" s="27">
        <f t="shared" si="1"/>
        <v>53200</v>
      </c>
      <c r="H11" s="27">
        <v>5320000</v>
      </c>
      <c r="I11" s="14" t="s">
        <v>31</v>
      </c>
      <c r="J11" s="5"/>
    </row>
    <row r="12" spans="1:10" ht="25.5">
      <c r="A12" s="14">
        <v>6</v>
      </c>
      <c r="B12" s="6" t="s">
        <v>56</v>
      </c>
      <c r="C12" s="14" t="s">
        <v>57</v>
      </c>
      <c r="D12" s="14">
        <v>1957</v>
      </c>
      <c r="E12" s="1" t="s">
        <v>40</v>
      </c>
      <c r="F12" s="27">
        <f t="shared" si="0"/>
        <v>4040000</v>
      </c>
      <c r="G12" s="27">
        <f t="shared" si="1"/>
        <v>40000</v>
      </c>
      <c r="H12" s="27">
        <v>4000000</v>
      </c>
      <c r="I12" s="14" t="s">
        <v>58</v>
      </c>
      <c r="J12" s="5"/>
    </row>
    <row r="13" spans="1:10" ht="25.5">
      <c r="A13" s="14">
        <v>7</v>
      </c>
      <c r="B13" s="14" t="s">
        <v>59</v>
      </c>
      <c r="C13" s="14" t="s">
        <v>57</v>
      </c>
      <c r="D13" s="14">
        <v>1930</v>
      </c>
      <c r="E13" s="1" t="s">
        <v>40</v>
      </c>
      <c r="F13" s="27">
        <f t="shared" si="0"/>
        <v>2302800</v>
      </c>
      <c r="G13" s="28">
        <f t="shared" si="1"/>
        <v>22800</v>
      </c>
      <c r="H13" s="28">
        <v>2280000</v>
      </c>
      <c r="I13" s="14" t="s">
        <v>39</v>
      </c>
      <c r="J13" s="5"/>
    </row>
    <row r="14" spans="1:10" ht="25.5">
      <c r="A14" s="14">
        <v>8</v>
      </c>
      <c r="B14" s="26" t="s">
        <v>60</v>
      </c>
      <c r="C14" s="14" t="s">
        <v>57</v>
      </c>
      <c r="D14" s="14">
        <v>1935</v>
      </c>
      <c r="E14" s="1" t="s">
        <v>40</v>
      </c>
      <c r="F14" s="27">
        <f t="shared" si="0"/>
        <v>2727000</v>
      </c>
      <c r="G14" s="28">
        <f t="shared" si="1"/>
        <v>27000</v>
      </c>
      <c r="H14" s="28">
        <v>2700000</v>
      </c>
      <c r="I14" s="14" t="s">
        <v>61</v>
      </c>
      <c r="J14" s="5"/>
    </row>
    <row r="15" spans="1:10" ht="25.5">
      <c r="A15" s="14">
        <v>9</v>
      </c>
      <c r="B15" s="6" t="s">
        <v>33</v>
      </c>
      <c r="C15" s="14" t="s">
        <v>30</v>
      </c>
      <c r="D15" s="14">
        <v>1935</v>
      </c>
      <c r="E15" s="1" t="s">
        <v>40</v>
      </c>
      <c r="F15" s="27">
        <f t="shared" si="0"/>
        <v>3939000</v>
      </c>
      <c r="G15" s="27">
        <f t="shared" si="1"/>
        <v>39000</v>
      </c>
      <c r="H15" s="27">
        <v>3900000</v>
      </c>
      <c r="I15" s="14" t="s">
        <v>36</v>
      </c>
      <c r="J15" s="5"/>
    </row>
    <row r="16" spans="1:10" ht="25.5">
      <c r="A16" s="14">
        <v>10</v>
      </c>
      <c r="B16" s="6" t="s">
        <v>15</v>
      </c>
      <c r="C16" s="14" t="s">
        <v>30</v>
      </c>
      <c r="D16" s="14">
        <v>1938</v>
      </c>
      <c r="E16" s="1" t="s">
        <v>40</v>
      </c>
      <c r="F16" s="27">
        <f t="shared" si="0"/>
        <v>3939000</v>
      </c>
      <c r="G16" s="27">
        <f t="shared" si="1"/>
        <v>39000</v>
      </c>
      <c r="H16" s="27">
        <v>3900000</v>
      </c>
      <c r="I16" s="14" t="s">
        <v>36</v>
      </c>
      <c r="J16" s="5"/>
    </row>
    <row r="17" spans="1:10" ht="25.5">
      <c r="A17" s="14">
        <v>11</v>
      </c>
      <c r="B17" s="6" t="s">
        <v>9</v>
      </c>
      <c r="C17" s="14" t="s">
        <v>30</v>
      </c>
      <c r="D17" s="14">
        <v>1917</v>
      </c>
      <c r="E17" s="1" t="s">
        <v>40</v>
      </c>
      <c r="F17" s="27">
        <f t="shared" si="0"/>
        <v>4545000</v>
      </c>
      <c r="G17" s="27">
        <f t="shared" si="1"/>
        <v>45000</v>
      </c>
      <c r="H17" s="27">
        <v>4500000</v>
      </c>
      <c r="I17" s="14" t="s">
        <v>31</v>
      </c>
      <c r="J17" s="5"/>
    </row>
    <row r="18" spans="1:10" ht="25.5">
      <c r="A18" s="14">
        <v>12</v>
      </c>
      <c r="B18" s="6" t="s">
        <v>45</v>
      </c>
      <c r="C18" s="14" t="s">
        <v>30</v>
      </c>
      <c r="D18" s="14">
        <v>1957</v>
      </c>
      <c r="E18" s="1" t="s">
        <v>40</v>
      </c>
      <c r="F18" s="27">
        <f t="shared" si="0"/>
        <v>4545000</v>
      </c>
      <c r="G18" s="27">
        <f t="shared" si="1"/>
        <v>45000</v>
      </c>
      <c r="H18" s="27">
        <v>4500000</v>
      </c>
      <c r="I18" s="14" t="s">
        <v>37</v>
      </c>
      <c r="J18" s="5"/>
    </row>
    <row r="19" spans="1:10" ht="25.5">
      <c r="A19" s="14">
        <v>13</v>
      </c>
      <c r="B19" s="15" t="s">
        <v>46</v>
      </c>
      <c r="C19" s="14" t="s">
        <v>30</v>
      </c>
      <c r="D19" s="14">
        <v>1988</v>
      </c>
      <c r="E19" s="1" t="s">
        <v>40</v>
      </c>
      <c r="F19" s="27">
        <f t="shared" si="0"/>
        <v>2929000</v>
      </c>
      <c r="G19" s="27">
        <f t="shared" si="1"/>
        <v>29000</v>
      </c>
      <c r="H19" s="27">
        <v>2900000</v>
      </c>
      <c r="I19" s="14" t="s">
        <v>37</v>
      </c>
      <c r="J19" s="5"/>
    </row>
    <row r="20" spans="1:10" ht="12.75">
      <c r="A20" s="14"/>
      <c r="B20" s="38" t="s">
        <v>62</v>
      </c>
      <c r="C20" s="39"/>
      <c r="D20" s="40"/>
      <c r="E20" s="1"/>
      <c r="F20" s="27">
        <f>SUM(F7:F19)</f>
        <v>50500000</v>
      </c>
      <c r="G20" s="27">
        <f>SUM(G7:G19)</f>
        <v>500000</v>
      </c>
      <c r="H20" s="27">
        <f>SUM(H7:H19)</f>
        <v>50000000</v>
      </c>
      <c r="I20" s="14"/>
      <c r="J20" s="5"/>
    </row>
    <row r="21" spans="1:10" ht="12.75">
      <c r="A21" s="36" t="s">
        <v>43</v>
      </c>
      <c r="B21" s="37"/>
      <c r="C21" s="37"/>
      <c r="D21" s="37"/>
      <c r="E21" s="37"/>
      <c r="F21" s="37"/>
      <c r="G21" s="37"/>
      <c r="H21" s="37"/>
      <c r="I21" s="37"/>
      <c r="J21" s="5"/>
    </row>
    <row r="22" spans="1:10" ht="25.5">
      <c r="A22" s="14">
        <v>1</v>
      </c>
      <c r="B22" s="6" t="s">
        <v>16</v>
      </c>
      <c r="C22" s="14" t="s">
        <v>30</v>
      </c>
      <c r="D22" s="14">
        <v>1933</v>
      </c>
      <c r="E22" s="1" t="s">
        <v>40</v>
      </c>
      <c r="F22" s="19">
        <f>G22+H22</f>
        <v>4221800</v>
      </c>
      <c r="G22" s="19">
        <f>H22*0.01</f>
        <v>41800</v>
      </c>
      <c r="H22" s="19">
        <v>4180000</v>
      </c>
      <c r="I22" s="14" t="s">
        <v>37</v>
      </c>
      <c r="J22" s="5"/>
    </row>
    <row r="23" spans="1:10" ht="25.5">
      <c r="A23" s="14">
        <v>2</v>
      </c>
      <c r="B23" s="6" t="s">
        <v>47</v>
      </c>
      <c r="C23" s="14" t="s">
        <v>30</v>
      </c>
      <c r="D23" s="14">
        <v>1957</v>
      </c>
      <c r="E23" s="1" t="s">
        <v>40</v>
      </c>
      <c r="F23" s="19">
        <f aca="true" t="shared" si="2" ref="F23:F31">G23+H23</f>
        <v>4726800</v>
      </c>
      <c r="G23" s="19">
        <f aca="true" t="shared" si="3" ref="G23:G31">H23*0.01</f>
        <v>46800</v>
      </c>
      <c r="H23" s="19">
        <v>4680000</v>
      </c>
      <c r="I23" s="14" t="s">
        <v>35</v>
      </c>
      <c r="J23" s="5"/>
    </row>
    <row r="24" spans="1:10" ht="25.5">
      <c r="A24" s="14">
        <v>3</v>
      </c>
      <c r="B24" s="6" t="s">
        <v>10</v>
      </c>
      <c r="C24" s="14" t="s">
        <v>30</v>
      </c>
      <c r="D24" s="14">
        <v>1958</v>
      </c>
      <c r="E24" s="1" t="s">
        <v>40</v>
      </c>
      <c r="F24" s="19">
        <f t="shared" si="2"/>
        <v>4221800</v>
      </c>
      <c r="G24" s="19">
        <f t="shared" si="3"/>
        <v>41800</v>
      </c>
      <c r="H24" s="19">
        <v>4180000</v>
      </c>
      <c r="I24" s="14" t="s">
        <v>35</v>
      </c>
      <c r="J24" s="5"/>
    </row>
    <row r="25" spans="1:10" ht="25.5">
      <c r="A25" s="14">
        <v>4</v>
      </c>
      <c r="B25" s="6" t="s">
        <v>11</v>
      </c>
      <c r="C25" s="14" t="s">
        <v>30</v>
      </c>
      <c r="D25" s="14">
        <v>1958</v>
      </c>
      <c r="E25" s="1" t="s">
        <v>40</v>
      </c>
      <c r="F25" s="19">
        <f t="shared" si="2"/>
        <v>4726800</v>
      </c>
      <c r="G25" s="19">
        <f t="shared" si="3"/>
        <v>46800</v>
      </c>
      <c r="H25" s="19">
        <v>4680000</v>
      </c>
      <c r="I25" s="14" t="s">
        <v>35</v>
      </c>
      <c r="J25" s="5"/>
    </row>
    <row r="26" spans="1:10" ht="25.5">
      <c r="A26" s="14">
        <v>5</v>
      </c>
      <c r="B26" s="6" t="s">
        <v>12</v>
      </c>
      <c r="C26" s="14" t="s">
        <v>30</v>
      </c>
      <c r="D26" s="14">
        <v>1960</v>
      </c>
      <c r="E26" s="1" t="s">
        <v>40</v>
      </c>
      <c r="F26" s="19">
        <f t="shared" si="2"/>
        <v>5231800</v>
      </c>
      <c r="G26" s="19">
        <f t="shared" si="3"/>
        <v>51800</v>
      </c>
      <c r="H26" s="19">
        <v>5180000</v>
      </c>
      <c r="I26" s="14" t="s">
        <v>35</v>
      </c>
      <c r="J26" s="5"/>
    </row>
    <row r="27" spans="1:10" ht="25.5">
      <c r="A27" s="14">
        <v>6</v>
      </c>
      <c r="B27" s="6" t="s">
        <v>13</v>
      </c>
      <c r="C27" s="14" t="s">
        <v>30</v>
      </c>
      <c r="D27" s="14">
        <v>1958</v>
      </c>
      <c r="E27" s="1" t="s">
        <v>40</v>
      </c>
      <c r="F27" s="19">
        <f t="shared" si="2"/>
        <v>4726800</v>
      </c>
      <c r="G27" s="19">
        <f t="shared" si="3"/>
        <v>46800</v>
      </c>
      <c r="H27" s="19">
        <v>4680000</v>
      </c>
      <c r="I27" s="14" t="s">
        <v>35</v>
      </c>
      <c r="J27" s="5"/>
    </row>
    <row r="28" spans="1:9" ht="25.5">
      <c r="A28" s="14">
        <v>7</v>
      </c>
      <c r="B28" s="6" t="s">
        <v>14</v>
      </c>
      <c r="C28" s="14" t="s">
        <v>30</v>
      </c>
      <c r="D28" s="14">
        <v>1959</v>
      </c>
      <c r="E28" s="1" t="s">
        <v>40</v>
      </c>
      <c r="F28" s="19">
        <f t="shared" si="2"/>
        <v>4322800</v>
      </c>
      <c r="G28" s="19">
        <f t="shared" si="3"/>
        <v>42800</v>
      </c>
      <c r="H28" s="19">
        <v>4280000</v>
      </c>
      <c r="I28" s="14" t="s">
        <v>35</v>
      </c>
    </row>
    <row r="29" spans="1:9" ht="25.5">
      <c r="A29" s="14">
        <v>8</v>
      </c>
      <c r="B29" s="6" t="s">
        <v>25</v>
      </c>
      <c r="C29" s="14" t="s">
        <v>41</v>
      </c>
      <c r="D29" s="14">
        <v>1963</v>
      </c>
      <c r="E29" s="1" t="s">
        <v>40</v>
      </c>
      <c r="F29" s="19">
        <f t="shared" si="2"/>
        <v>3817800</v>
      </c>
      <c r="G29" s="19">
        <f t="shared" si="3"/>
        <v>37800</v>
      </c>
      <c r="H29" s="19">
        <v>3780000</v>
      </c>
      <c r="I29" s="14" t="s">
        <v>35</v>
      </c>
    </row>
    <row r="30" spans="1:9" ht="25.5">
      <c r="A30" s="14">
        <v>9</v>
      </c>
      <c r="B30" s="6" t="s">
        <v>28</v>
      </c>
      <c r="C30" s="14" t="s">
        <v>30</v>
      </c>
      <c r="D30" s="14">
        <v>1950</v>
      </c>
      <c r="E30" s="1" t="s">
        <v>40</v>
      </c>
      <c r="F30" s="19">
        <f t="shared" si="2"/>
        <v>4625800</v>
      </c>
      <c r="G30" s="19">
        <f t="shared" si="3"/>
        <v>45800</v>
      </c>
      <c r="H30" s="19">
        <v>4580000</v>
      </c>
      <c r="I30" s="14" t="s">
        <v>39</v>
      </c>
    </row>
    <row r="31" spans="1:9" ht="25.5">
      <c r="A31" s="14">
        <v>10</v>
      </c>
      <c r="B31" s="6" t="s">
        <v>29</v>
      </c>
      <c r="C31" s="14" t="s">
        <v>30</v>
      </c>
      <c r="D31" s="14">
        <v>1960</v>
      </c>
      <c r="E31" s="1" t="s">
        <v>40</v>
      </c>
      <c r="F31" s="19">
        <f t="shared" si="2"/>
        <v>4625800</v>
      </c>
      <c r="G31" s="19">
        <f t="shared" si="3"/>
        <v>45800</v>
      </c>
      <c r="H31" s="19">
        <v>4580000</v>
      </c>
      <c r="I31" s="14" t="s">
        <v>35</v>
      </c>
    </row>
    <row r="32" spans="1:10" ht="12.75">
      <c r="A32" s="13"/>
      <c r="B32" s="41" t="s">
        <v>53</v>
      </c>
      <c r="C32" s="42"/>
      <c r="D32" s="43"/>
      <c r="E32" s="23"/>
      <c r="F32" s="24">
        <f>SUM(F22:F31)</f>
        <v>45248000</v>
      </c>
      <c r="G32" s="24">
        <f>SUM(G22:G31)</f>
        <v>448000</v>
      </c>
      <c r="H32" s="24">
        <f>SUM(H22:H31)</f>
        <v>44800000</v>
      </c>
      <c r="I32" s="13"/>
      <c r="J32" s="5"/>
    </row>
    <row r="33" spans="1:10" ht="12.75">
      <c r="A33" s="36" t="s">
        <v>44</v>
      </c>
      <c r="B33" s="37"/>
      <c r="C33" s="37"/>
      <c r="D33" s="37"/>
      <c r="E33" s="37"/>
      <c r="F33" s="37"/>
      <c r="G33" s="37"/>
      <c r="H33" s="37"/>
      <c r="I33" s="37"/>
      <c r="J33" s="5"/>
    </row>
    <row r="34" spans="1:10" ht="25.5">
      <c r="A34" s="14">
        <v>1</v>
      </c>
      <c r="B34" s="6" t="s">
        <v>48</v>
      </c>
      <c r="C34" s="14" t="s">
        <v>30</v>
      </c>
      <c r="D34" s="14">
        <v>1972</v>
      </c>
      <c r="E34" s="1" t="s">
        <v>40</v>
      </c>
      <c r="F34" s="19">
        <f aca="true" t="shared" si="4" ref="F34:F43">G34+H34</f>
        <v>5282300</v>
      </c>
      <c r="G34" s="19">
        <f>H34*0.01</f>
        <v>52300</v>
      </c>
      <c r="H34" s="19">
        <v>5230000</v>
      </c>
      <c r="I34" s="14" t="s">
        <v>31</v>
      </c>
      <c r="J34" s="5"/>
    </row>
    <row r="35" spans="1:10" ht="25.5">
      <c r="A35" s="14">
        <v>2</v>
      </c>
      <c r="B35" s="6" t="s">
        <v>18</v>
      </c>
      <c r="C35" s="14" t="s">
        <v>30</v>
      </c>
      <c r="D35" s="14">
        <v>1847</v>
      </c>
      <c r="E35" s="1" t="s">
        <v>40</v>
      </c>
      <c r="F35" s="19">
        <f t="shared" si="4"/>
        <v>4777300</v>
      </c>
      <c r="G35" s="19">
        <f aca="true" t="shared" si="5" ref="G35:G43">H35*0.01</f>
        <v>47300</v>
      </c>
      <c r="H35" s="19">
        <v>4730000</v>
      </c>
      <c r="I35" s="14" t="s">
        <v>31</v>
      </c>
      <c r="J35" s="5"/>
    </row>
    <row r="36" spans="1:10" ht="25.5">
      <c r="A36" s="14">
        <v>3</v>
      </c>
      <c r="B36" s="6" t="s">
        <v>19</v>
      </c>
      <c r="C36" s="14" t="s">
        <v>30</v>
      </c>
      <c r="D36" s="14">
        <v>1897</v>
      </c>
      <c r="E36" s="1" t="s">
        <v>40</v>
      </c>
      <c r="F36" s="19">
        <f t="shared" si="4"/>
        <v>4373300</v>
      </c>
      <c r="G36" s="19">
        <f t="shared" si="5"/>
        <v>43300</v>
      </c>
      <c r="H36" s="19">
        <v>4330000</v>
      </c>
      <c r="I36" s="14" t="s">
        <v>31</v>
      </c>
      <c r="J36" s="5"/>
    </row>
    <row r="37" spans="1:10" ht="25.5">
      <c r="A37" s="14">
        <v>4</v>
      </c>
      <c r="B37" s="6" t="s">
        <v>20</v>
      </c>
      <c r="C37" s="14" t="s">
        <v>30</v>
      </c>
      <c r="D37" s="14">
        <v>1897</v>
      </c>
      <c r="E37" s="1" t="s">
        <v>40</v>
      </c>
      <c r="F37" s="19">
        <f t="shared" si="4"/>
        <v>3868300</v>
      </c>
      <c r="G37" s="19">
        <f t="shared" si="5"/>
        <v>38300</v>
      </c>
      <c r="H37" s="19">
        <v>3830000</v>
      </c>
      <c r="I37" s="14" t="s">
        <v>31</v>
      </c>
      <c r="J37" s="5"/>
    </row>
    <row r="38" spans="1:10" ht="25.5">
      <c r="A38" s="14">
        <v>5</v>
      </c>
      <c r="B38" s="6" t="s">
        <v>21</v>
      </c>
      <c r="C38" s="14" t="s">
        <v>30</v>
      </c>
      <c r="D38" s="14">
        <v>1904</v>
      </c>
      <c r="E38" s="1" t="s">
        <v>40</v>
      </c>
      <c r="F38" s="19">
        <f t="shared" si="4"/>
        <v>4676300</v>
      </c>
      <c r="G38" s="19">
        <f t="shared" si="5"/>
        <v>46300</v>
      </c>
      <c r="H38" s="19">
        <v>4630000</v>
      </c>
      <c r="I38" s="14" t="s">
        <v>31</v>
      </c>
      <c r="J38" s="5"/>
    </row>
    <row r="39" spans="1:10" ht="25.5">
      <c r="A39" s="14">
        <v>6</v>
      </c>
      <c r="B39" s="6" t="s">
        <v>22</v>
      </c>
      <c r="C39" s="14" t="s">
        <v>30</v>
      </c>
      <c r="D39" s="14">
        <v>1917</v>
      </c>
      <c r="E39" s="1" t="s">
        <v>40</v>
      </c>
      <c r="F39" s="19">
        <f t="shared" si="4"/>
        <v>4676300</v>
      </c>
      <c r="G39" s="19">
        <f t="shared" si="5"/>
        <v>46300</v>
      </c>
      <c r="H39" s="19">
        <v>4630000</v>
      </c>
      <c r="I39" s="14" t="s">
        <v>31</v>
      </c>
      <c r="J39" s="5"/>
    </row>
    <row r="40" spans="1:10" ht="25.5">
      <c r="A40" s="14">
        <v>7</v>
      </c>
      <c r="B40" s="6" t="s">
        <v>23</v>
      </c>
      <c r="C40" s="14" t="s">
        <v>30</v>
      </c>
      <c r="D40" s="14">
        <v>1963</v>
      </c>
      <c r="E40" s="1" t="s">
        <v>40</v>
      </c>
      <c r="F40" s="19">
        <f t="shared" si="4"/>
        <v>4272300</v>
      </c>
      <c r="G40" s="19">
        <f t="shared" si="5"/>
        <v>42300</v>
      </c>
      <c r="H40" s="19">
        <v>4230000</v>
      </c>
      <c r="I40" s="14" t="s">
        <v>31</v>
      </c>
      <c r="J40" s="5"/>
    </row>
    <row r="41" spans="1:10" ht="25.5">
      <c r="A41" s="14">
        <v>8</v>
      </c>
      <c r="B41" s="6" t="s">
        <v>49</v>
      </c>
      <c r="C41" s="14" t="s">
        <v>30</v>
      </c>
      <c r="D41" s="14">
        <v>1956</v>
      </c>
      <c r="E41" s="1" t="s">
        <v>40</v>
      </c>
      <c r="F41" s="19">
        <f t="shared" si="4"/>
        <v>4777300</v>
      </c>
      <c r="G41" s="19">
        <f t="shared" si="5"/>
        <v>47300</v>
      </c>
      <c r="H41" s="19">
        <v>4730000</v>
      </c>
      <c r="I41" s="14" t="s">
        <v>35</v>
      </c>
      <c r="J41" s="5"/>
    </row>
    <row r="42" spans="1:9" ht="18.75" customHeight="1">
      <c r="A42" s="14">
        <v>9</v>
      </c>
      <c r="B42" s="6" t="s">
        <v>34</v>
      </c>
      <c r="C42" s="14" t="s">
        <v>30</v>
      </c>
      <c r="D42" s="14">
        <v>1897</v>
      </c>
      <c r="E42" s="1" t="s">
        <v>40</v>
      </c>
      <c r="F42" s="19">
        <f t="shared" si="4"/>
        <v>4272300</v>
      </c>
      <c r="G42" s="19">
        <f t="shared" si="5"/>
        <v>42300</v>
      </c>
      <c r="H42" s="19">
        <v>4230000</v>
      </c>
      <c r="I42" s="14" t="s">
        <v>31</v>
      </c>
    </row>
    <row r="43" spans="1:9" ht="21" customHeight="1">
      <c r="A43" s="14">
        <v>10</v>
      </c>
      <c r="B43" s="6" t="s">
        <v>50</v>
      </c>
      <c r="C43" s="14" t="s">
        <v>30</v>
      </c>
      <c r="D43" s="14">
        <v>1958</v>
      </c>
      <c r="E43" s="1" t="s">
        <v>40</v>
      </c>
      <c r="F43" s="19">
        <f t="shared" si="4"/>
        <v>4777300</v>
      </c>
      <c r="G43" s="19">
        <f t="shared" si="5"/>
        <v>47300</v>
      </c>
      <c r="H43" s="19">
        <v>4730000</v>
      </c>
      <c r="I43" s="14" t="s">
        <v>35</v>
      </c>
    </row>
    <row r="44" spans="1:9" ht="12.75">
      <c r="A44" s="25">
        <v>33</v>
      </c>
      <c r="B44" s="44" t="s">
        <v>54</v>
      </c>
      <c r="C44" s="44"/>
      <c r="D44" s="44"/>
      <c r="E44" s="45"/>
      <c r="F44" s="20">
        <f>SUM(F34:F43)</f>
        <v>45753000</v>
      </c>
      <c r="G44" s="20">
        <f>SUM(G34:G43)</f>
        <v>453000</v>
      </c>
      <c r="H44" s="20">
        <f>SUM(H34:H43)</f>
        <v>45300000</v>
      </c>
      <c r="I44" s="21"/>
    </row>
    <row r="45" spans="1:9" s="8" customFormat="1" ht="12.75">
      <c r="A45" s="33" t="s">
        <v>55</v>
      </c>
      <c r="B45" s="34"/>
      <c r="C45" s="34"/>
      <c r="D45" s="34"/>
      <c r="E45" s="35"/>
      <c r="F45" s="20">
        <f>F44+F32+F20</f>
        <v>141501000</v>
      </c>
      <c r="G45" s="20">
        <f>G44+G32+G20</f>
        <v>1401000</v>
      </c>
      <c r="H45" s="20">
        <f>H44+H32+H20</f>
        <v>140100000</v>
      </c>
      <c r="I45" s="22"/>
    </row>
    <row r="46" s="8" customFormat="1" ht="12.75">
      <c r="B46" s="9"/>
    </row>
    <row r="47" s="8" customFormat="1" ht="12.75">
      <c r="B47" s="9"/>
    </row>
    <row r="48" s="8" customFormat="1" ht="12.75">
      <c r="B48" s="9"/>
    </row>
    <row r="49" s="8" customFormat="1" ht="12.75">
      <c r="B49" s="9"/>
    </row>
    <row r="50" s="8" customFormat="1" ht="12.75">
      <c r="B50" s="9"/>
    </row>
    <row r="51" s="8" customFormat="1" ht="12.75">
      <c r="B51" s="9"/>
    </row>
    <row r="52" s="8" customFormat="1" ht="12.75">
      <c r="B52" s="9"/>
    </row>
    <row r="53" s="8" customFormat="1" ht="12.75">
      <c r="B53" s="9"/>
    </row>
    <row r="54" s="8" customFormat="1" ht="12.75">
      <c r="B54" s="9"/>
    </row>
    <row r="55" s="8" customFormat="1" ht="12.75">
      <c r="B55" s="9"/>
    </row>
    <row r="56" s="8" customFormat="1" ht="12.75">
      <c r="B56" s="9"/>
    </row>
    <row r="57" s="8" customFormat="1" ht="12.75">
      <c r="B57" s="9"/>
    </row>
    <row r="58" s="8" customFormat="1" ht="12.75">
      <c r="B58" s="9"/>
    </row>
    <row r="59" s="8" customFormat="1" ht="12.75">
      <c r="B59" s="9"/>
    </row>
    <row r="60" s="8" customFormat="1" ht="12.75">
      <c r="B60" s="9"/>
    </row>
    <row r="61" spans="2:8" s="8" customFormat="1" ht="12.75">
      <c r="B61" s="7"/>
      <c r="C61" s="7"/>
      <c r="D61" s="7"/>
      <c r="E61" s="7"/>
      <c r="F61" s="10"/>
      <c r="G61" s="10"/>
      <c r="H61" s="10"/>
    </row>
    <row r="62" spans="1:9" s="8" customFormat="1" ht="12.75">
      <c r="A62" s="31"/>
      <c r="B62" s="32"/>
      <c r="C62" s="32"/>
      <c r="D62" s="32"/>
      <c r="E62" s="32"/>
      <c r="F62" s="32"/>
      <c r="G62" s="32"/>
      <c r="H62" s="32"/>
      <c r="I62" s="32"/>
    </row>
    <row r="63" s="8" customFormat="1" ht="12.75">
      <c r="B63" s="9"/>
    </row>
    <row r="64" s="8" customFormat="1" ht="12.75">
      <c r="B64" s="9"/>
    </row>
    <row r="65" s="8" customFormat="1" ht="12.75">
      <c r="B65" s="9"/>
    </row>
    <row r="66" s="8" customFormat="1" ht="12.75">
      <c r="B66" s="9"/>
    </row>
    <row r="67" s="8" customFormat="1" ht="12.75">
      <c r="B67" s="9"/>
    </row>
    <row r="68" s="8" customFormat="1" ht="12.75">
      <c r="B68" s="9"/>
    </row>
    <row r="69" s="8" customFormat="1" ht="12.75">
      <c r="B69" s="9"/>
    </row>
    <row r="70" s="8" customFormat="1" ht="12.75">
      <c r="B70" s="9"/>
    </row>
    <row r="71" s="8" customFormat="1" ht="12.75">
      <c r="B71" s="9"/>
    </row>
    <row r="72" s="8" customFormat="1" ht="12.75">
      <c r="B72" s="9"/>
    </row>
    <row r="73" spans="2:8" s="8" customFormat="1" ht="12.75">
      <c r="B73" s="11"/>
      <c r="E73" s="12"/>
      <c r="F73" s="10"/>
      <c r="G73" s="10"/>
      <c r="H73" s="10"/>
    </row>
    <row r="74" spans="1:9" s="8" customFormat="1" ht="12.75">
      <c r="A74" s="31"/>
      <c r="B74" s="32"/>
      <c r="C74" s="32"/>
      <c r="D74" s="32"/>
      <c r="E74" s="32"/>
      <c r="F74" s="32"/>
      <c r="G74" s="32"/>
      <c r="H74" s="32"/>
      <c r="I74" s="32"/>
    </row>
    <row r="75" spans="1:9" s="8" customFormat="1" ht="12.75">
      <c r="A75" s="2"/>
      <c r="B75" s="3"/>
      <c r="C75" s="2"/>
      <c r="D75" s="2"/>
      <c r="E75" s="2"/>
      <c r="F75" s="2"/>
      <c r="G75" s="2"/>
      <c r="H75" s="2"/>
      <c r="I75" s="2"/>
    </row>
    <row r="76" spans="1:9" s="8" customFormat="1" ht="12.75">
      <c r="A76" s="2"/>
      <c r="B76" s="3"/>
      <c r="C76" s="2"/>
      <c r="D76" s="2"/>
      <c r="E76" s="2"/>
      <c r="F76" s="2"/>
      <c r="G76" s="2"/>
      <c r="H76" s="2"/>
      <c r="I76" s="2"/>
    </row>
    <row r="85" spans="6:8" ht="12.75">
      <c r="F85" s="5">
        <f>SUM(F15:F83)</f>
        <v>393900000</v>
      </c>
      <c r="G85" s="5">
        <f>SUM(G15:G83)</f>
        <v>3900000</v>
      </c>
      <c r="H85" s="5">
        <f>SUM(H15:H83)</f>
        <v>390000000</v>
      </c>
    </row>
    <row r="86" ht="9" customHeight="1"/>
    <row r="87" ht="12.75" hidden="1"/>
  </sheetData>
  <mergeCells count="11">
    <mergeCell ref="A74:I74"/>
    <mergeCell ref="A6:I6"/>
    <mergeCell ref="A21:I21"/>
    <mergeCell ref="A33:I33"/>
    <mergeCell ref="B20:D20"/>
    <mergeCell ref="B32:D32"/>
    <mergeCell ref="B44:E44"/>
    <mergeCell ref="F2:I2"/>
    <mergeCell ref="A3:I4"/>
    <mergeCell ref="A62:I62"/>
    <mergeCell ref="A45:E45"/>
  </mergeCells>
  <printOptions/>
  <pageMargins left="0.79" right="0.28" top="0.28" bottom="0.18" header="0.22" footer="0.19"/>
  <pageSetup horizontalDpi="600" verticalDpi="600" orientation="landscape" paperSize="9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Малькова</cp:lastModifiedBy>
  <cp:lastPrinted>2012-10-09T10:19:28Z</cp:lastPrinted>
  <dcterms:created xsi:type="dcterms:W3CDTF">2012-02-23T07:26:38Z</dcterms:created>
  <dcterms:modified xsi:type="dcterms:W3CDTF">2012-11-29T09:09:34Z</dcterms:modified>
  <cp:category/>
  <cp:version/>
  <cp:contentType/>
  <cp:contentStatus/>
</cp:coreProperties>
</file>