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'Лист1'!$A$1:$I$82</definedName>
  </definedNames>
  <calcPr fullCalcOnLoad="1"/>
</workbook>
</file>

<file path=xl/sharedStrings.xml><?xml version="1.0" encoding="utf-8"?>
<sst xmlns="http://schemas.openxmlformats.org/spreadsheetml/2006/main" count="228" uniqueCount="93">
  <si>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</si>
  <si>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</si>
  <si>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</si>
  <si>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</si>
  <si>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</si>
  <si>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</si>
  <si>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</si>
  <si>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</si>
  <si>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</si>
  <si>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</si>
  <si>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</si>
  <si>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</si>
  <si>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</si>
  <si>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</si>
  <si>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</si>
  <si>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 xml:space="preserve">Приложение 5
к городской долгосрочной целевой программе
"Капитальный ремонт жилищного фонда" на 2013 - 2015 гг.
</t>
  </si>
  <si>
    <t xml:space="preserve"> 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
</t>
  </si>
  <si>
    <t>Октябрьский район</t>
  </si>
  <si>
    <t>Бакунина ул., 19/2</t>
  </si>
  <si>
    <t>Загорная ул., 60</t>
  </si>
  <si>
    <t>ТСЖ "Бакунинское"</t>
  </si>
  <si>
    <t>ООО "УК "Октябрьский массив"</t>
  </si>
  <si>
    <t>Кировский район</t>
  </si>
  <si>
    <t>Кузнецова ул., 31</t>
  </si>
  <si>
    <t>ООО "УК "Стройсоюз"</t>
  </si>
  <si>
    <t>Студенческая ул., 29</t>
  </si>
  <si>
    <t>ООО УК "Громада"</t>
  </si>
  <si>
    <t>Карташова ул., 32а</t>
  </si>
  <si>
    <t>УМП «Муницип. УК»</t>
  </si>
  <si>
    <t>Советский район</t>
  </si>
  <si>
    <t>Дзержинского ул., 6а</t>
  </si>
  <si>
    <t>Декор, внутренние инженерные сети</t>
  </si>
  <si>
    <t>Дзержинского ул., 20</t>
  </si>
  <si>
    <t>Внутренние инженерные сети</t>
  </si>
  <si>
    <t>Татарская ул., 42а</t>
  </si>
  <si>
    <t xml:space="preserve">Декор </t>
  </si>
  <si>
    <t>ООО "Жилремсервис"</t>
  </si>
  <si>
    <t>Татарская ул., 42</t>
  </si>
  <si>
    <t>Декор</t>
  </si>
  <si>
    <t>Источная ул., 17</t>
  </si>
  <si>
    <t>Декор+ фундамент и пристройка</t>
  </si>
  <si>
    <t>Дзержинского ул., 2</t>
  </si>
  <si>
    <t>непосредственное управление</t>
  </si>
  <si>
    <t>Дзержинского ул., 10</t>
  </si>
  <si>
    <t>УМП "Муницип. УК»</t>
  </si>
  <si>
    <t>Дзержинского ул., 6</t>
  </si>
  <si>
    <t>Горького ул., 4</t>
  </si>
  <si>
    <t>Ремонт крыши</t>
  </si>
  <si>
    <t>Аптекарский пер., 11/1</t>
  </si>
  <si>
    <t>Татарская ул., 11/1</t>
  </si>
  <si>
    <t>Бакунина ул., 11</t>
  </si>
  <si>
    <t>Октябрьская ул., 10</t>
  </si>
  <si>
    <t>Октябрьская ул. 69</t>
  </si>
  <si>
    <t>Шишкова ул., 16</t>
  </si>
  <si>
    <t>Бакунина ул., 24</t>
  </si>
  <si>
    <t>Большая Подгорная ул.,15</t>
  </si>
  <si>
    <t>ООО "Ремстройбыт"</t>
  </si>
  <si>
    <t>Шишкова ул., 21</t>
  </si>
  <si>
    <t>Студгородок ул., 6</t>
  </si>
  <si>
    <t>Горького ул., 14</t>
  </si>
  <si>
    <t>Крылова ул., 16</t>
  </si>
  <si>
    <t>ООО "Жилуслуги"</t>
  </si>
  <si>
    <t>Крылова ул., 23</t>
  </si>
  <si>
    <t>Татарская ул., 41</t>
  </si>
  <si>
    <t>Советская ул., 36</t>
  </si>
  <si>
    <t>М. Джалиля, 24</t>
  </si>
  <si>
    <t>М. Джалиля, 28</t>
  </si>
  <si>
    <t>Ленинский район</t>
  </si>
  <si>
    <t>Войкова ул., 10</t>
  </si>
  <si>
    <t>Белая ул., 5/1</t>
  </si>
  <si>
    <t xml:space="preserve">ТСЖ Мамонтова, 7 </t>
  </si>
  <si>
    <t>Большая Подгорная ул.,29</t>
  </si>
  <si>
    <t>Пушкина ул., 6</t>
  </si>
  <si>
    <t>Герцена ул., 15/1</t>
  </si>
  <si>
    <t>ООО УК "Кировская"</t>
  </si>
  <si>
    <t>Герцена ул., 15а</t>
  </si>
  <si>
    <t>Плеханова пер., 9</t>
  </si>
  <si>
    <t>Кононова пер., 11а</t>
  </si>
  <si>
    <t>Татарская ул., 1</t>
  </si>
  <si>
    <t>Аптекарский пер., 8</t>
  </si>
  <si>
    <t>Трифонова пер., 10</t>
  </si>
  <si>
    <t>Советская ул., 8в</t>
  </si>
  <si>
    <t>Батенькова пер., 17а</t>
  </si>
  <si>
    <t>Итого по Октябрьскому району</t>
  </si>
  <si>
    <t>Итого по Кировскому району</t>
  </si>
  <si>
    <t>Итого по Советскому району</t>
  </si>
  <si>
    <t>Итого по Ленинскому району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</si>
  <si>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</si>
  <si>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</si>
  <si>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</si>
  <si>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</si>
  <si>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</si>
  <si>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ВСЕГО по программе 2013-2015 гг.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</si>
</sst>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zoomScale="85" zoomScaleSheetLayoutView="85" workbookViewId="0" topLeftCell="A64">
      <selection activeCell="G80" sqref="G80"/>
    </sheetView>
  </sheetViews>
  <sheetFormatPr defaultColWidth="9.00390625" defaultRowHeight="12.75"/>
  <cols>
    <col min="1" max="1" width="4.875" style="1" customWidth="1"/>
    <col min="2" max="2" width="22.625" style="2" customWidth="1"/>
    <col min="3" max="3" width="14.25390625" style="1" customWidth="1"/>
    <col min="4" max="4" width="10.75390625" style="1" customWidth="1"/>
    <col min="5" max="5" width="24.875" style="1" customWidth="1"/>
    <col min="6" max="6" width="17.125" style="1" customWidth="1"/>
    <col min="7" max="7" width="17.75390625" style="1" customWidth="1"/>
    <col min="8" max="8" width="17.375" style="1" customWidth="1"/>
    <col min="9" max="9" width="17.25390625" style="1" customWidth="1"/>
    <col min="10" max="16384" width="9.125" style="1" customWidth="1"/>
  </cols>
  <sheetData>
    <row r="1" spans="5:9" ht="12.75">
      <c r="E1" s="14"/>
      <c r="F1" s="14"/>
      <c r="G1" s="14"/>
      <c r="H1" s="14"/>
      <c r="I1" s="14"/>
    </row>
    <row r="2" spans="1:9" ht="49.5" customHeight="1">
      <c r="A2" s="12"/>
      <c r="B2" s="13"/>
      <c r="C2" s="13"/>
      <c r="D2" s="13"/>
      <c r="E2" s="13"/>
      <c r="F2" s="39" t="s">
        <v>15</v>
      </c>
      <c r="G2" s="39"/>
      <c r="H2" s="39"/>
      <c r="I2" s="39"/>
    </row>
    <row r="3" spans="1:9" ht="38.25" customHeight="1">
      <c r="A3" s="40" t="s">
        <v>16</v>
      </c>
      <c r="B3" s="40"/>
      <c r="C3" s="40"/>
      <c r="D3" s="40"/>
      <c r="E3" s="40"/>
      <c r="F3" s="40"/>
      <c r="G3" s="40"/>
      <c r="H3" s="40"/>
      <c r="I3" s="40"/>
    </row>
    <row r="4" spans="1:9" ht="19.5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s="3" customFormat="1" ht="7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</row>
    <row r="6" spans="1:9" s="3" customFormat="1" ht="21" customHeight="1">
      <c r="A6" s="51" t="s">
        <v>12</v>
      </c>
      <c r="B6" s="34"/>
      <c r="C6" s="34"/>
      <c r="D6" s="34"/>
      <c r="E6" s="34"/>
      <c r="F6" s="34"/>
      <c r="G6" s="34"/>
      <c r="H6" s="34"/>
      <c r="I6" s="52"/>
    </row>
    <row r="7" spans="1:9" ht="12.75">
      <c r="A7" s="55" t="s">
        <v>17</v>
      </c>
      <c r="B7" s="55"/>
      <c r="C7" s="55"/>
      <c r="D7" s="55"/>
      <c r="E7" s="55"/>
      <c r="F7" s="55"/>
      <c r="G7" s="55"/>
      <c r="H7" s="55"/>
      <c r="I7" s="55"/>
    </row>
    <row r="8" spans="1:9" ht="25.5">
      <c r="A8" s="17">
        <v>1</v>
      </c>
      <c r="B8" s="24" t="s">
        <v>18</v>
      </c>
      <c r="C8" s="17" t="s">
        <v>10</v>
      </c>
      <c r="D8" s="17">
        <v>1892</v>
      </c>
      <c r="E8" s="25" t="s">
        <v>11</v>
      </c>
      <c r="F8" s="20">
        <f>SUM(G8:H8)</f>
        <v>2222000</v>
      </c>
      <c r="G8" s="20">
        <v>22000</v>
      </c>
      <c r="H8" s="20">
        <v>2200000</v>
      </c>
      <c r="I8" s="17" t="s">
        <v>20</v>
      </c>
    </row>
    <row r="9" spans="1:9" ht="36.75" customHeight="1">
      <c r="A9" s="17">
        <v>2</v>
      </c>
      <c r="B9" s="24" t="s">
        <v>19</v>
      </c>
      <c r="C9" s="17" t="s">
        <v>10</v>
      </c>
      <c r="D9" s="17">
        <v>1907</v>
      </c>
      <c r="E9" s="17" t="s">
        <v>11</v>
      </c>
      <c r="F9" s="20">
        <f>SUM(G9:H9)</f>
        <v>3030000</v>
      </c>
      <c r="G9" s="20">
        <v>30000</v>
      </c>
      <c r="H9" s="20">
        <v>3000000</v>
      </c>
      <c r="I9" s="17" t="s">
        <v>21</v>
      </c>
    </row>
    <row r="10" spans="1:9" ht="12.75" customHeight="1">
      <c r="A10" s="41" t="s">
        <v>83</v>
      </c>
      <c r="B10" s="42"/>
      <c r="C10" s="42"/>
      <c r="D10" s="42"/>
      <c r="E10" s="42"/>
      <c r="F10" s="27">
        <f>SUM(G10:H10)</f>
        <v>5252000</v>
      </c>
      <c r="G10" s="27">
        <f>SUM(G3:G9)</f>
        <v>52000</v>
      </c>
      <c r="H10" s="27">
        <f>SUM(H8:H9)</f>
        <v>5200000</v>
      </c>
      <c r="I10" s="17"/>
    </row>
    <row r="11" spans="1:9" ht="12.75" customHeight="1">
      <c r="A11" s="35" t="s">
        <v>22</v>
      </c>
      <c r="B11" s="36"/>
      <c r="C11" s="36"/>
      <c r="D11" s="36"/>
      <c r="E11" s="36"/>
      <c r="F11" s="36"/>
      <c r="G11" s="36"/>
      <c r="H11" s="36"/>
      <c r="I11" s="37"/>
    </row>
    <row r="12" spans="1:9" ht="25.5">
      <c r="A12" s="26">
        <v>3</v>
      </c>
      <c r="B12" s="28" t="s">
        <v>23</v>
      </c>
      <c r="C12" s="17" t="s">
        <v>10</v>
      </c>
      <c r="D12" s="17">
        <v>1906</v>
      </c>
      <c r="E12" s="25" t="s">
        <v>11</v>
      </c>
      <c r="F12" s="20">
        <f>SUM(G12:H12)</f>
        <v>4545000</v>
      </c>
      <c r="G12" s="20">
        <v>45000</v>
      </c>
      <c r="H12" s="20">
        <v>4500000</v>
      </c>
      <c r="I12" s="17" t="s">
        <v>24</v>
      </c>
    </row>
    <row r="13" spans="1:9" ht="25.5">
      <c r="A13" s="26">
        <v>4</v>
      </c>
      <c r="B13" s="28" t="s">
        <v>25</v>
      </c>
      <c r="C13" s="17" t="s">
        <v>10</v>
      </c>
      <c r="D13" s="17">
        <v>1905</v>
      </c>
      <c r="E13" s="17" t="s">
        <v>11</v>
      </c>
      <c r="F13" s="20">
        <f>SUM(G13:H13)</f>
        <v>4747000</v>
      </c>
      <c r="G13" s="20">
        <v>47000</v>
      </c>
      <c r="H13" s="20">
        <v>4700000</v>
      </c>
      <c r="I13" s="17" t="s">
        <v>26</v>
      </c>
    </row>
    <row r="14" spans="1:9" ht="30" customHeight="1">
      <c r="A14" s="26">
        <v>5</v>
      </c>
      <c r="B14" s="28" t="s">
        <v>27</v>
      </c>
      <c r="C14" s="17" t="s">
        <v>10</v>
      </c>
      <c r="D14" s="17">
        <v>1917</v>
      </c>
      <c r="E14" s="17" t="s">
        <v>11</v>
      </c>
      <c r="F14" s="20">
        <f>SUM(G14:H14)</f>
        <v>1010000</v>
      </c>
      <c r="G14" s="20">
        <v>10000</v>
      </c>
      <c r="H14" s="20">
        <v>1000000</v>
      </c>
      <c r="I14" s="17" t="s">
        <v>28</v>
      </c>
    </row>
    <row r="15" spans="1:9" ht="12.75">
      <c r="A15" s="41" t="s">
        <v>84</v>
      </c>
      <c r="B15" s="42"/>
      <c r="C15" s="42"/>
      <c r="D15" s="42"/>
      <c r="E15" s="42"/>
      <c r="F15" s="27">
        <f>SUM(F12:F14)</f>
        <v>10302000</v>
      </c>
      <c r="G15" s="27">
        <f>SUM(G12:G14)</f>
        <v>102000</v>
      </c>
      <c r="H15" s="27">
        <f>SUM(H12:H14)</f>
        <v>10200000</v>
      </c>
      <c r="I15" s="17"/>
    </row>
    <row r="16" spans="1:9" ht="12.7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7"/>
    </row>
    <row r="17" spans="1:9" ht="25.5">
      <c r="A17" s="26">
        <v>6</v>
      </c>
      <c r="B17" s="28" t="s">
        <v>30</v>
      </c>
      <c r="C17" s="17" t="s">
        <v>10</v>
      </c>
      <c r="D17" s="17">
        <v>1900</v>
      </c>
      <c r="E17" s="17" t="s">
        <v>31</v>
      </c>
      <c r="F17" s="20">
        <f aca="true" t="shared" si="0" ref="F17:F28">SUM(G17:H17)</f>
        <v>1616000</v>
      </c>
      <c r="G17" s="20">
        <v>16000</v>
      </c>
      <c r="H17" s="20">
        <v>1600000</v>
      </c>
      <c r="I17" s="17" t="s">
        <v>28</v>
      </c>
    </row>
    <row r="18" spans="1:9" ht="25.5">
      <c r="A18" s="26">
        <v>7</v>
      </c>
      <c r="B18" s="28" t="s">
        <v>32</v>
      </c>
      <c r="C18" s="17" t="s">
        <v>10</v>
      </c>
      <c r="D18" s="17">
        <v>1917</v>
      </c>
      <c r="E18" s="17" t="s">
        <v>33</v>
      </c>
      <c r="F18" s="20">
        <f t="shared" si="0"/>
        <v>1313000</v>
      </c>
      <c r="G18" s="20">
        <v>13000</v>
      </c>
      <c r="H18" s="20">
        <v>1300000</v>
      </c>
      <c r="I18" s="17" t="s">
        <v>28</v>
      </c>
    </row>
    <row r="19" spans="1:9" ht="25.5">
      <c r="A19" s="26">
        <v>8</v>
      </c>
      <c r="B19" s="28" t="s">
        <v>34</v>
      </c>
      <c r="C19" s="17" t="s">
        <v>10</v>
      </c>
      <c r="D19" s="17">
        <v>1900</v>
      </c>
      <c r="E19" s="17" t="s">
        <v>35</v>
      </c>
      <c r="F19" s="20">
        <f t="shared" si="0"/>
        <v>454500</v>
      </c>
      <c r="G19" s="20">
        <v>4500</v>
      </c>
      <c r="H19" s="20">
        <v>450000</v>
      </c>
      <c r="I19" s="17" t="s">
        <v>36</v>
      </c>
    </row>
    <row r="20" spans="1:9" ht="25.5">
      <c r="A20" s="26">
        <v>9</v>
      </c>
      <c r="B20" s="28" t="s">
        <v>37</v>
      </c>
      <c r="C20" s="17" t="s">
        <v>10</v>
      </c>
      <c r="D20" s="17">
        <v>1917</v>
      </c>
      <c r="E20" s="17" t="s">
        <v>38</v>
      </c>
      <c r="F20" s="20">
        <f t="shared" si="0"/>
        <v>474700</v>
      </c>
      <c r="G20" s="20">
        <v>4700</v>
      </c>
      <c r="H20" s="20">
        <v>470000</v>
      </c>
      <c r="I20" s="17" t="s">
        <v>36</v>
      </c>
    </row>
    <row r="21" spans="1:9" ht="25.5">
      <c r="A21" s="26">
        <v>10</v>
      </c>
      <c r="B21" s="28" t="s">
        <v>39</v>
      </c>
      <c r="C21" s="17" t="s">
        <v>10</v>
      </c>
      <c r="D21" s="17">
        <v>1931</v>
      </c>
      <c r="E21" s="17" t="s">
        <v>40</v>
      </c>
      <c r="F21" s="20">
        <f t="shared" si="0"/>
        <v>1494800</v>
      </c>
      <c r="G21" s="20">
        <v>14800</v>
      </c>
      <c r="H21" s="20">
        <v>1480000</v>
      </c>
      <c r="I21" s="17" t="s">
        <v>36</v>
      </c>
    </row>
    <row r="22" spans="1:9" ht="25.5">
      <c r="A22" s="26">
        <v>11</v>
      </c>
      <c r="B22" s="28" t="s">
        <v>41</v>
      </c>
      <c r="C22" s="17" t="s">
        <v>10</v>
      </c>
      <c r="D22" s="17">
        <v>1910</v>
      </c>
      <c r="E22" s="17" t="s">
        <v>11</v>
      </c>
      <c r="F22" s="20">
        <f t="shared" si="0"/>
        <v>4242000</v>
      </c>
      <c r="G22" s="20">
        <v>42000</v>
      </c>
      <c r="H22" s="20">
        <v>4200000</v>
      </c>
      <c r="I22" s="17" t="s">
        <v>42</v>
      </c>
    </row>
    <row r="23" spans="1:9" ht="25.5">
      <c r="A23" s="26">
        <v>12</v>
      </c>
      <c r="B23" s="28" t="s">
        <v>43</v>
      </c>
      <c r="C23" s="17" t="s">
        <v>10</v>
      </c>
      <c r="D23" s="17">
        <v>1917</v>
      </c>
      <c r="E23" s="17" t="s">
        <v>11</v>
      </c>
      <c r="F23" s="20">
        <f t="shared" si="0"/>
        <v>4141000</v>
      </c>
      <c r="G23" s="20">
        <v>41000</v>
      </c>
      <c r="H23" s="20">
        <v>4100000</v>
      </c>
      <c r="I23" s="17" t="s">
        <v>44</v>
      </c>
    </row>
    <row r="24" spans="1:9" s="2" customFormat="1" ht="25.5">
      <c r="A24" s="26">
        <v>13</v>
      </c>
      <c r="B24" s="28" t="s">
        <v>45</v>
      </c>
      <c r="C24" s="17" t="s">
        <v>10</v>
      </c>
      <c r="D24" s="17">
        <v>1900</v>
      </c>
      <c r="E24" s="17" t="s">
        <v>11</v>
      </c>
      <c r="F24" s="20">
        <f t="shared" si="0"/>
        <v>3030000</v>
      </c>
      <c r="G24" s="20">
        <v>30000</v>
      </c>
      <c r="H24" s="20">
        <v>3000000</v>
      </c>
      <c r="I24" s="17" t="s">
        <v>28</v>
      </c>
    </row>
    <row r="25" spans="1:9" ht="28.5" customHeight="1">
      <c r="A25" s="26">
        <v>14</v>
      </c>
      <c r="B25" s="28" t="s">
        <v>46</v>
      </c>
      <c r="C25" s="17" t="s">
        <v>10</v>
      </c>
      <c r="D25" s="17">
        <v>1892</v>
      </c>
      <c r="E25" s="17" t="s">
        <v>47</v>
      </c>
      <c r="F25" s="20">
        <f t="shared" si="0"/>
        <v>1414000</v>
      </c>
      <c r="G25" s="20">
        <v>14000</v>
      </c>
      <c r="H25" s="20">
        <v>1400000</v>
      </c>
      <c r="I25" s="17" t="s">
        <v>36</v>
      </c>
    </row>
    <row r="26" spans="1:9" ht="25.5">
      <c r="A26" s="26">
        <v>15</v>
      </c>
      <c r="B26" s="28" t="s">
        <v>49</v>
      </c>
      <c r="C26" s="17" t="s">
        <v>10</v>
      </c>
      <c r="D26" s="17">
        <v>1905</v>
      </c>
      <c r="E26" s="17" t="s">
        <v>11</v>
      </c>
      <c r="F26" s="20">
        <f t="shared" si="0"/>
        <v>4141000</v>
      </c>
      <c r="G26" s="20">
        <v>41000</v>
      </c>
      <c r="H26" s="20">
        <v>4100000</v>
      </c>
      <c r="I26" s="17" t="s">
        <v>36</v>
      </c>
    </row>
    <row r="27" spans="1:9" ht="30.75" customHeight="1">
      <c r="A27" s="26">
        <v>16</v>
      </c>
      <c r="B27" s="28" t="s">
        <v>48</v>
      </c>
      <c r="C27" s="17" t="s">
        <v>10</v>
      </c>
      <c r="D27" s="17">
        <v>1880</v>
      </c>
      <c r="E27" s="17" t="s">
        <v>11</v>
      </c>
      <c r="F27" s="20">
        <f t="shared" si="0"/>
        <v>2525000</v>
      </c>
      <c r="G27" s="20">
        <v>25000</v>
      </c>
      <c r="H27" s="20">
        <v>2500000</v>
      </c>
      <c r="I27" s="17" t="s">
        <v>36</v>
      </c>
    </row>
    <row r="28" spans="1:9" ht="12.75" customHeight="1">
      <c r="A28" s="41" t="s">
        <v>85</v>
      </c>
      <c r="B28" s="42"/>
      <c r="C28" s="42"/>
      <c r="D28" s="42"/>
      <c r="E28" s="43"/>
      <c r="F28" s="27">
        <f t="shared" si="0"/>
        <v>24846000</v>
      </c>
      <c r="G28" s="27">
        <f>SUM(G17:G27)</f>
        <v>246000</v>
      </c>
      <c r="H28" s="27">
        <f>SUM(H17:H27)</f>
        <v>24600000</v>
      </c>
      <c r="I28" s="17"/>
    </row>
    <row r="29" spans="1:9" s="21" customFormat="1" ht="12.75">
      <c r="A29" s="56" t="s">
        <v>89</v>
      </c>
      <c r="B29" s="57"/>
      <c r="C29" s="57"/>
      <c r="D29" s="57"/>
      <c r="E29" s="58"/>
      <c r="F29" s="29">
        <f>SUM(F15+F28+F10)</f>
        <v>40400000</v>
      </c>
      <c r="G29" s="29">
        <f>SUM(G15+G28+G10)</f>
        <v>400000</v>
      </c>
      <c r="H29" s="29">
        <f>SUM(H10+H15+H28)</f>
        <v>40000000</v>
      </c>
      <c r="I29" s="29"/>
    </row>
    <row r="30" spans="1:9" ht="18.75" customHeight="1">
      <c r="A30" s="44" t="s">
        <v>13</v>
      </c>
      <c r="B30" s="45"/>
      <c r="C30" s="45"/>
      <c r="D30" s="45"/>
      <c r="E30" s="45"/>
      <c r="F30" s="45"/>
      <c r="G30" s="45"/>
      <c r="H30" s="45"/>
      <c r="I30" s="46"/>
    </row>
    <row r="31" spans="1:9" ht="15.75" customHeight="1">
      <c r="A31" s="35" t="s">
        <v>17</v>
      </c>
      <c r="B31" s="36"/>
      <c r="C31" s="36"/>
      <c r="D31" s="36"/>
      <c r="E31" s="36"/>
      <c r="F31" s="36"/>
      <c r="G31" s="36"/>
      <c r="H31" s="36"/>
      <c r="I31" s="37"/>
    </row>
    <row r="32" spans="1:9" ht="25.5">
      <c r="A32" s="26">
        <v>1</v>
      </c>
      <c r="B32" s="28" t="s">
        <v>50</v>
      </c>
      <c r="C32" s="17" t="s">
        <v>10</v>
      </c>
      <c r="D32" s="17">
        <v>1911</v>
      </c>
      <c r="E32" s="17" t="s">
        <v>11</v>
      </c>
      <c r="F32" s="20">
        <f aca="true" t="shared" si="1" ref="F32:F39">SUM(G32:H32)</f>
        <v>1212000</v>
      </c>
      <c r="G32" s="20">
        <v>12000</v>
      </c>
      <c r="H32" s="20">
        <v>1200000</v>
      </c>
      <c r="I32" s="17" t="s">
        <v>20</v>
      </c>
    </row>
    <row r="33" spans="1:9" ht="38.25">
      <c r="A33" s="26">
        <v>2</v>
      </c>
      <c r="B33" s="28" t="s">
        <v>51</v>
      </c>
      <c r="C33" s="17" t="s">
        <v>10</v>
      </c>
      <c r="D33" s="17">
        <v>1917</v>
      </c>
      <c r="E33" s="17" t="s">
        <v>11</v>
      </c>
      <c r="F33" s="20">
        <f t="shared" si="1"/>
        <v>1313000</v>
      </c>
      <c r="G33" s="20">
        <v>13000</v>
      </c>
      <c r="H33" s="20">
        <v>1300000</v>
      </c>
      <c r="I33" s="17" t="s">
        <v>21</v>
      </c>
    </row>
    <row r="34" spans="1:9" ht="38.25">
      <c r="A34" s="26">
        <v>3</v>
      </c>
      <c r="B34" s="28" t="s">
        <v>52</v>
      </c>
      <c r="C34" s="17" t="s">
        <v>10</v>
      </c>
      <c r="D34" s="17">
        <v>1917</v>
      </c>
      <c r="E34" s="17" t="s">
        <v>11</v>
      </c>
      <c r="F34" s="20">
        <f t="shared" si="1"/>
        <v>2525000</v>
      </c>
      <c r="G34" s="20">
        <v>25000</v>
      </c>
      <c r="H34" s="20">
        <v>2500000</v>
      </c>
      <c r="I34" s="17" t="s">
        <v>21</v>
      </c>
    </row>
    <row r="35" spans="1:9" ht="38.25">
      <c r="A35" s="26">
        <v>4</v>
      </c>
      <c r="B35" s="28" t="s">
        <v>53</v>
      </c>
      <c r="C35" s="17" t="s">
        <v>10</v>
      </c>
      <c r="D35" s="17">
        <v>1947</v>
      </c>
      <c r="E35" s="17" t="s">
        <v>11</v>
      </c>
      <c r="F35" s="20">
        <f t="shared" si="1"/>
        <v>2020000</v>
      </c>
      <c r="G35" s="20">
        <v>20000</v>
      </c>
      <c r="H35" s="20">
        <v>2000000</v>
      </c>
      <c r="I35" s="17" t="s">
        <v>21</v>
      </c>
    </row>
    <row r="36" spans="1:9" ht="38.25">
      <c r="A36" s="26">
        <v>5</v>
      </c>
      <c r="B36" s="28" t="s">
        <v>54</v>
      </c>
      <c r="C36" s="17" t="s">
        <v>10</v>
      </c>
      <c r="D36" s="17">
        <v>1906</v>
      </c>
      <c r="E36" s="17" t="s">
        <v>11</v>
      </c>
      <c r="F36" s="20">
        <f t="shared" si="1"/>
        <v>2020000</v>
      </c>
      <c r="G36" s="20">
        <v>20000</v>
      </c>
      <c r="H36" s="20">
        <v>2000000</v>
      </c>
      <c r="I36" s="17" t="s">
        <v>21</v>
      </c>
    </row>
    <row r="37" spans="1:9" ht="30" customHeight="1">
      <c r="A37" s="26">
        <v>6</v>
      </c>
      <c r="B37" s="28" t="s">
        <v>55</v>
      </c>
      <c r="C37" s="17" t="s">
        <v>10</v>
      </c>
      <c r="D37" s="17">
        <v>1897</v>
      </c>
      <c r="E37" s="17" t="s">
        <v>11</v>
      </c>
      <c r="F37" s="20">
        <f t="shared" si="1"/>
        <v>2525000</v>
      </c>
      <c r="G37" s="20">
        <v>25000</v>
      </c>
      <c r="H37" s="20">
        <v>2500000</v>
      </c>
      <c r="I37" s="17" t="s">
        <v>56</v>
      </c>
    </row>
    <row r="38" spans="1:9" ht="38.25">
      <c r="A38" s="26">
        <v>7</v>
      </c>
      <c r="B38" s="28" t="s">
        <v>57</v>
      </c>
      <c r="C38" s="17" t="s">
        <v>10</v>
      </c>
      <c r="D38" s="17">
        <v>1880</v>
      </c>
      <c r="E38" s="17" t="s">
        <v>11</v>
      </c>
      <c r="F38" s="20">
        <f t="shared" si="1"/>
        <v>3434000</v>
      </c>
      <c r="G38" s="20">
        <v>34000</v>
      </c>
      <c r="H38" s="20">
        <v>3400000</v>
      </c>
      <c r="I38" s="17" t="s">
        <v>21</v>
      </c>
    </row>
    <row r="39" spans="1:9" ht="12.75">
      <c r="A39" s="41" t="s">
        <v>83</v>
      </c>
      <c r="B39" s="42"/>
      <c r="C39" s="42"/>
      <c r="D39" s="42"/>
      <c r="E39" s="42"/>
      <c r="F39" s="27">
        <f t="shared" si="1"/>
        <v>15049000</v>
      </c>
      <c r="G39" s="27">
        <f>SUM(G32:G38)</f>
        <v>149000</v>
      </c>
      <c r="H39" s="27">
        <f>SUM(H32:H38)</f>
        <v>14900000</v>
      </c>
      <c r="I39" s="17"/>
    </row>
    <row r="40" spans="1:9" ht="15" customHeight="1">
      <c r="A40" s="35" t="s">
        <v>22</v>
      </c>
      <c r="B40" s="36"/>
      <c r="C40" s="36"/>
      <c r="D40" s="36"/>
      <c r="E40" s="36"/>
      <c r="F40" s="36"/>
      <c r="G40" s="36"/>
      <c r="H40" s="36"/>
      <c r="I40" s="37"/>
    </row>
    <row r="41" spans="1:9" ht="25.5">
      <c r="A41" s="17">
        <v>8</v>
      </c>
      <c r="B41" s="28" t="s">
        <v>58</v>
      </c>
      <c r="C41" s="17" t="s">
        <v>10</v>
      </c>
      <c r="D41" s="17">
        <v>1890</v>
      </c>
      <c r="E41" s="17" t="s">
        <v>11</v>
      </c>
      <c r="F41" s="20">
        <f>SUM(G41:H41)</f>
        <v>2121000</v>
      </c>
      <c r="G41" s="20">
        <v>21000</v>
      </c>
      <c r="H41" s="20">
        <v>2100000</v>
      </c>
      <c r="I41" s="17" t="s">
        <v>26</v>
      </c>
    </row>
    <row r="42" spans="1:9" ht="12.75">
      <c r="A42" s="41" t="s">
        <v>84</v>
      </c>
      <c r="B42" s="42"/>
      <c r="C42" s="42"/>
      <c r="D42" s="42"/>
      <c r="E42" s="42"/>
      <c r="F42" s="27">
        <f>SUM(G42:H42)</f>
        <v>2121000</v>
      </c>
      <c r="G42" s="27">
        <v>21000</v>
      </c>
      <c r="H42" s="27">
        <v>2100000</v>
      </c>
      <c r="I42" s="17"/>
    </row>
    <row r="43" spans="1:9" ht="14.25" customHeight="1">
      <c r="A43" s="35" t="s">
        <v>29</v>
      </c>
      <c r="B43" s="36"/>
      <c r="C43" s="36"/>
      <c r="D43" s="36"/>
      <c r="E43" s="36"/>
      <c r="F43" s="36"/>
      <c r="G43" s="36"/>
      <c r="H43" s="36"/>
      <c r="I43" s="37"/>
    </row>
    <row r="44" spans="1:9" ht="25.5">
      <c r="A44" s="17">
        <v>9</v>
      </c>
      <c r="B44" s="28" t="s">
        <v>59</v>
      </c>
      <c r="C44" s="17" t="s">
        <v>10</v>
      </c>
      <c r="D44" s="17">
        <v>1898</v>
      </c>
      <c r="E44" s="17" t="s">
        <v>11</v>
      </c>
      <c r="F44" s="20">
        <f aca="true" t="shared" si="2" ref="F44:F51">SUM(G44:H44)</f>
        <v>909000</v>
      </c>
      <c r="G44" s="20">
        <v>9000</v>
      </c>
      <c r="H44" s="20">
        <v>900000</v>
      </c>
      <c r="I44" s="17" t="s">
        <v>36</v>
      </c>
    </row>
    <row r="45" spans="1:9" ht="25.5">
      <c r="A45" s="17">
        <v>10</v>
      </c>
      <c r="B45" s="28" t="s">
        <v>60</v>
      </c>
      <c r="C45" s="17" t="s">
        <v>10</v>
      </c>
      <c r="D45" s="17">
        <v>1905</v>
      </c>
      <c r="E45" s="17" t="s">
        <v>11</v>
      </c>
      <c r="F45" s="20">
        <f t="shared" si="2"/>
        <v>1212000</v>
      </c>
      <c r="G45" s="20">
        <v>12000</v>
      </c>
      <c r="H45" s="20">
        <v>1200000</v>
      </c>
      <c r="I45" s="17" t="s">
        <v>61</v>
      </c>
    </row>
    <row r="46" spans="1:9" s="6" customFormat="1" ht="25.5">
      <c r="A46" s="17">
        <v>11</v>
      </c>
      <c r="B46" s="28" t="s">
        <v>62</v>
      </c>
      <c r="C46" s="17" t="s">
        <v>10</v>
      </c>
      <c r="D46" s="17">
        <v>1910</v>
      </c>
      <c r="E46" s="17" t="s">
        <v>11</v>
      </c>
      <c r="F46" s="20">
        <f t="shared" si="2"/>
        <v>2525000</v>
      </c>
      <c r="G46" s="20">
        <v>25000</v>
      </c>
      <c r="H46" s="20">
        <v>2500000</v>
      </c>
      <c r="I46" s="17" t="s">
        <v>61</v>
      </c>
    </row>
    <row r="47" spans="1:9" s="6" customFormat="1" ht="25.5">
      <c r="A47" s="17">
        <v>12</v>
      </c>
      <c r="B47" s="28" t="s">
        <v>63</v>
      </c>
      <c r="C47" s="17" t="s">
        <v>10</v>
      </c>
      <c r="D47" s="17">
        <v>1917</v>
      </c>
      <c r="E47" s="17" t="s">
        <v>11</v>
      </c>
      <c r="F47" s="20">
        <f t="shared" si="2"/>
        <v>2929000</v>
      </c>
      <c r="G47" s="20">
        <v>29000</v>
      </c>
      <c r="H47" s="20">
        <v>2900000</v>
      </c>
      <c r="I47" s="17" t="s">
        <v>36</v>
      </c>
    </row>
    <row r="48" spans="1:9" s="6" customFormat="1" ht="25.5">
      <c r="A48" s="17">
        <v>13</v>
      </c>
      <c r="B48" s="28" t="s">
        <v>64</v>
      </c>
      <c r="C48" s="17" t="s">
        <v>10</v>
      </c>
      <c r="D48" s="17">
        <v>1898</v>
      </c>
      <c r="E48" s="17" t="s">
        <v>11</v>
      </c>
      <c r="F48" s="20">
        <f t="shared" si="2"/>
        <v>3030000</v>
      </c>
      <c r="G48" s="20">
        <v>30000</v>
      </c>
      <c r="H48" s="20">
        <v>3000000</v>
      </c>
      <c r="I48" s="17" t="s">
        <v>36</v>
      </c>
    </row>
    <row r="49" spans="1:9" s="6" customFormat="1" ht="27.75" customHeight="1">
      <c r="A49" s="17">
        <v>14</v>
      </c>
      <c r="B49" s="28" t="s">
        <v>65</v>
      </c>
      <c r="C49" s="17" t="s">
        <v>10</v>
      </c>
      <c r="D49" s="17">
        <v>1887</v>
      </c>
      <c r="E49" s="17" t="s">
        <v>11</v>
      </c>
      <c r="F49" s="20">
        <f t="shared" si="2"/>
        <v>3232000</v>
      </c>
      <c r="G49" s="20">
        <v>32000</v>
      </c>
      <c r="H49" s="20">
        <v>3200000</v>
      </c>
      <c r="I49" s="17" t="s">
        <v>36</v>
      </c>
    </row>
    <row r="50" spans="1:9" s="6" customFormat="1" ht="25.5">
      <c r="A50" s="17">
        <v>15</v>
      </c>
      <c r="B50" s="28" t="s">
        <v>66</v>
      </c>
      <c r="C50" s="17" t="s">
        <v>10</v>
      </c>
      <c r="D50" s="17">
        <v>1905</v>
      </c>
      <c r="E50" s="17" t="s">
        <v>11</v>
      </c>
      <c r="F50" s="20">
        <f t="shared" si="2"/>
        <v>4141000</v>
      </c>
      <c r="G50" s="20">
        <v>41000</v>
      </c>
      <c r="H50" s="20">
        <v>4100000</v>
      </c>
      <c r="I50" s="17" t="s">
        <v>36</v>
      </c>
    </row>
    <row r="51" spans="1:9" s="6" customFormat="1" ht="14.25" customHeight="1">
      <c r="A51" s="41" t="s">
        <v>85</v>
      </c>
      <c r="B51" s="42"/>
      <c r="C51" s="42"/>
      <c r="D51" s="42"/>
      <c r="E51" s="42"/>
      <c r="F51" s="27">
        <f t="shared" si="2"/>
        <v>17978000</v>
      </c>
      <c r="G51" s="27">
        <f>SUM(G44:G50)</f>
        <v>178000</v>
      </c>
      <c r="H51" s="27">
        <f>SUM(H44:H50)</f>
        <v>17800000</v>
      </c>
      <c r="I51" s="17"/>
    </row>
    <row r="52" spans="1:9" s="6" customFormat="1" ht="12.75">
      <c r="A52" s="35" t="s">
        <v>67</v>
      </c>
      <c r="B52" s="36"/>
      <c r="C52" s="36"/>
      <c r="D52" s="36"/>
      <c r="E52" s="36"/>
      <c r="F52" s="36"/>
      <c r="G52" s="36"/>
      <c r="H52" s="36"/>
      <c r="I52" s="37"/>
    </row>
    <row r="53" spans="1:9" s="6" customFormat="1" ht="25.5">
      <c r="A53" s="30">
        <v>16</v>
      </c>
      <c r="B53" s="28" t="s">
        <v>68</v>
      </c>
      <c r="C53" s="17" t="s">
        <v>10</v>
      </c>
      <c r="D53" s="17">
        <v>1917</v>
      </c>
      <c r="E53" s="17" t="s">
        <v>11</v>
      </c>
      <c r="F53" s="20">
        <f>SUM(G53:H53)</f>
        <v>1212000</v>
      </c>
      <c r="G53" s="20">
        <v>12000</v>
      </c>
      <c r="H53" s="20">
        <v>1200000</v>
      </c>
      <c r="I53" s="17" t="s">
        <v>56</v>
      </c>
    </row>
    <row r="54" spans="1:9" s="18" customFormat="1" ht="22.5" customHeight="1">
      <c r="A54" s="30">
        <v>17</v>
      </c>
      <c r="B54" s="28" t="s">
        <v>9</v>
      </c>
      <c r="C54" s="17" t="s">
        <v>10</v>
      </c>
      <c r="D54" s="17">
        <v>1847</v>
      </c>
      <c r="E54" s="17" t="s">
        <v>11</v>
      </c>
      <c r="F54" s="20">
        <f>SUM(G54:H54)</f>
        <v>4040000</v>
      </c>
      <c r="G54" s="20">
        <v>40000</v>
      </c>
      <c r="H54" s="20">
        <v>4000000</v>
      </c>
      <c r="I54" s="17" t="s">
        <v>56</v>
      </c>
    </row>
    <row r="55" spans="1:9" s="6" customFormat="1" ht="12.75" customHeight="1">
      <c r="A55" s="41" t="s">
        <v>86</v>
      </c>
      <c r="B55" s="42"/>
      <c r="C55" s="42"/>
      <c r="D55" s="42"/>
      <c r="E55" s="42"/>
      <c r="F55" s="27">
        <f>SUM(G55:H55)</f>
        <v>5252000</v>
      </c>
      <c r="G55" s="27">
        <f>SUM(G53:G54)</f>
        <v>52000</v>
      </c>
      <c r="H55" s="27">
        <f>SUM(H53:H54)</f>
        <v>5200000</v>
      </c>
      <c r="I55" s="17"/>
    </row>
    <row r="56" spans="1:9" s="6" customFormat="1" ht="12.75">
      <c r="A56" s="35" t="s">
        <v>90</v>
      </c>
      <c r="B56" s="36"/>
      <c r="C56" s="36"/>
      <c r="D56" s="36"/>
      <c r="E56" s="37"/>
      <c r="F56" s="29">
        <f>SUM(F51+F55+F42+F39)</f>
        <v>40400000</v>
      </c>
      <c r="G56" s="29">
        <f>SUM(G39+G42+G51+G55)</f>
        <v>400000</v>
      </c>
      <c r="H56" s="29">
        <f>SUM(H39+H42+H51+H55)</f>
        <v>40000000</v>
      </c>
      <c r="I56" s="31"/>
    </row>
    <row r="57" spans="1:9" s="6" customFormat="1" ht="18.75" customHeight="1">
      <c r="A57" s="44" t="s">
        <v>14</v>
      </c>
      <c r="B57" s="47"/>
      <c r="C57" s="47"/>
      <c r="D57" s="47"/>
      <c r="E57" s="47"/>
      <c r="F57" s="47"/>
      <c r="G57" s="47"/>
      <c r="H57" s="47"/>
      <c r="I57" s="48"/>
    </row>
    <row r="58" spans="1:9" s="6" customFormat="1" ht="12.75">
      <c r="A58" s="35" t="s">
        <v>17</v>
      </c>
      <c r="B58" s="36"/>
      <c r="C58" s="36"/>
      <c r="D58" s="36"/>
      <c r="E58" s="36"/>
      <c r="F58" s="36"/>
      <c r="G58" s="36"/>
      <c r="H58" s="36"/>
      <c r="I58" s="37"/>
    </row>
    <row r="59" spans="1:9" s="6" customFormat="1" ht="30" customHeight="1">
      <c r="A59" s="17">
        <v>1</v>
      </c>
      <c r="B59" s="28" t="s">
        <v>69</v>
      </c>
      <c r="C59" s="17" t="s">
        <v>10</v>
      </c>
      <c r="D59" s="17">
        <v>1918</v>
      </c>
      <c r="E59" s="17" t="s">
        <v>11</v>
      </c>
      <c r="F59" s="20">
        <f>SUM(G59:H59)</f>
        <v>1616000</v>
      </c>
      <c r="G59" s="20">
        <v>16000</v>
      </c>
      <c r="H59" s="32">
        <v>1600000</v>
      </c>
      <c r="I59" s="17" t="s">
        <v>70</v>
      </c>
    </row>
    <row r="60" spans="1:9" s="6" customFormat="1" ht="34.5" customHeight="1">
      <c r="A60" s="17">
        <v>2</v>
      </c>
      <c r="B60" s="28" t="s">
        <v>71</v>
      </c>
      <c r="C60" s="17" t="s">
        <v>10</v>
      </c>
      <c r="D60" s="17">
        <v>1912</v>
      </c>
      <c r="E60" s="17" t="s">
        <v>11</v>
      </c>
      <c r="F60" s="20">
        <f>SUM(G60:H60)</f>
        <v>1818000</v>
      </c>
      <c r="G60" s="20">
        <v>18000</v>
      </c>
      <c r="H60" s="32">
        <v>1800000</v>
      </c>
      <c r="I60" s="17" t="s">
        <v>56</v>
      </c>
    </row>
    <row r="61" spans="1:9" s="6" customFormat="1" ht="38.25">
      <c r="A61" s="17">
        <v>3</v>
      </c>
      <c r="B61" s="28" t="s">
        <v>72</v>
      </c>
      <c r="C61" s="17" t="s">
        <v>10</v>
      </c>
      <c r="D61" s="17">
        <v>1887</v>
      </c>
      <c r="E61" s="17" t="s">
        <v>11</v>
      </c>
      <c r="F61" s="20">
        <f>SUM(G61:H61)</f>
        <v>2121000</v>
      </c>
      <c r="G61" s="20">
        <v>21000</v>
      </c>
      <c r="H61" s="32">
        <v>2100000</v>
      </c>
      <c r="I61" s="17" t="s">
        <v>21</v>
      </c>
    </row>
    <row r="62" spans="1:9" s="6" customFormat="1" ht="12.75">
      <c r="A62" s="38" t="s">
        <v>83</v>
      </c>
      <c r="B62" s="38"/>
      <c r="C62" s="38"/>
      <c r="D62" s="38"/>
      <c r="E62" s="38"/>
      <c r="F62" s="27">
        <f>SUM(F59:F61)</f>
        <v>5555000</v>
      </c>
      <c r="G62" s="27">
        <f>SUM(G59:G61)</f>
        <v>55000</v>
      </c>
      <c r="H62" s="27">
        <f>SUM(H59:H61)</f>
        <v>5500000</v>
      </c>
      <c r="I62" s="17"/>
    </row>
    <row r="63" spans="1:9" s="6" customFormat="1" ht="13.5" customHeight="1">
      <c r="A63" s="35" t="s">
        <v>22</v>
      </c>
      <c r="B63" s="36"/>
      <c r="C63" s="36"/>
      <c r="D63" s="36"/>
      <c r="E63" s="36"/>
      <c r="F63" s="36"/>
      <c r="G63" s="36"/>
      <c r="H63" s="36"/>
      <c r="I63" s="37"/>
    </row>
    <row r="64" spans="1:9" s="6" customFormat="1" ht="27.75" customHeight="1">
      <c r="A64" s="17">
        <v>4</v>
      </c>
      <c r="B64" s="28" t="s">
        <v>73</v>
      </c>
      <c r="C64" s="17" t="s">
        <v>10</v>
      </c>
      <c r="D64" s="17">
        <v>1897</v>
      </c>
      <c r="E64" s="17" t="s">
        <v>11</v>
      </c>
      <c r="F64" s="20">
        <f>SUM(G64:H64)</f>
        <v>5050000</v>
      </c>
      <c r="G64" s="20">
        <v>50000</v>
      </c>
      <c r="H64" s="32">
        <v>5000000</v>
      </c>
      <c r="I64" s="17" t="s">
        <v>74</v>
      </c>
    </row>
    <row r="65" spans="1:9" s="6" customFormat="1" ht="25.5">
      <c r="A65" s="17">
        <v>5</v>
      </c>
      <c r="B65" s="28" t="s">
        <v>75</v>
      </c>
      <c r="C65" s="17" t="s">
        <v>10</v>
      </c>
      <c r="D65" s="17">
        <v>1915</v>
      </c>
      <c r="E65" s="17" t="s">
        <v>11</v>
      </c>
      <c r="F65" s="20">
        <f>SUM(G65:H65)</f>
        <v>5050000</v>
      </c>
      <c r="G65" s="20">
        <v>50000</v>
      </c>
      <c r="H65" s="32">
        <v>5000000</v>
      </c>
      <c r="I65" s="17" t="s">
        <v>74</v>
      </c>
    </row>
    <row r="66" spans="1:9" s="6" customFormat="1" ht="12.75">
      <c r="A66" s="38" t="s">
        <v>84</v>
      </c>
      <c r="B66" s="38"/>
      <c r="C66" s="38"/>
      <c r="D66" s="38"/>
      <c r="E66" s="38"/>
      <c r="F66" s="27">
        <f>SUM(F64:F65)</f>
        <v>10100000</v>
      </c>
      <c r="G66" s="27">
        <f>SUM(G64:G65)</f>
        <v>100000</v>
      </c>
      <c r="H66" s="27">
        <f>SUM(H64:H65)</f>
        <v>10000000</v>
      </c>
      <c r="I66" s="17"/>
    </row>
    <row r="67" spans="1:9" s="6" customFormat="1" ht="12.75" customHeight="1">
      <c r="A67" s="35" t="s">
        <v>29</v>
      </c>
      <c r="B67" s="36"/>
      <c r="C67" s="36"/>
      <c r="D67" s="36"/>
      <c r="E67" s="36"/>
      <c r="F67" s="36"/>
      <c r="G67" s="36"/>
      <c r="H67" s="36"/>
      <c r="I67" s="37"/>
    </row>
    <row r="68" spans="1:9" s="6" customFormat="1" ht="25.5">
      <c r="A68" s="17">
        <v>6</v>
      </c>
      <c r="B68" s="28" t="s">
        <v>76</v>
      </c>
      <c r="C68" s="17" t="s">
        <v>10</v>
      </c>
      <c r="D68" s="17">
        <v>1882</v>
      </c>
      <c r="E68" s="17" t="s">
        <v>11</v>
      </c>
      <c r="F68" s="20">
        <f aca="true" t="shared" si="3" ref="F68:F74">SUM(G68:H68)</f>
        <v>1212000</v>
      </c>
      <c r="G68" s="20">
        <v>12000</v>
      </c>
      <c r="H68" s="32">
        <v>1200000</v>
      </c>
      <c r="I68" s="17" t="s">
        <v>42</v>
      </c>
    </row>
    <row r="69" spans="1:9" s="6" customFormat="1" ht="25.5">
      <c r="A69" s="17">
        <v>7</v>
      </c>
      <c r="B69" s="28" t="s">
        <v>77</v>
      </c>
      <c r="C69" s="17" t="s">
        <v>10</v>
      </c>
      <c r="D69" s="17">
        <v>1890</v>
      </c>
      <c r="E69" s="17" t="s">
        <v>11</v>
      </c>
      <c r="F69" s="20">
        <f t="shared" si="3"/>
        <v>1717000</v>
      </c>
      <c r="G69" s="20">
        <v>17000</v>
      </c>
      <c r="H69" s="32">
        <v>1700000</v>
      </c>
      <c r="I69" s="17" t="s">
        <v>61</v>
      </c>
    </row>
    <row r="70" spans="1:9" s="6" customFormat="1" ht="25.5">
      <c r="A70" s="17">
        <v>8</v>
      </c>
      <c r="B70" s="28" t="s">
        <v>78</v>
      </c>
      <c r="C70" s="17" t="s">
        <v>10</v>
      </c>
      <c r="D70" s="17">
        <v>1917</v>
      </c>
      <c r="E70" s="17" t="s">
        <v>11</v>
      </c>
      <c r="F70" s="20">
        <f t="shared" si="3"/>
        <v>2121000</v>
      </c>
      <c r="G70" s="20">
        <v>21000</v>
      </c>
      <c r="H70" s="32">
        <v>2100000</v>
      </c>
      <c r="I70" s="17" t="s">
        <v>36</v>
      </c>
    </row>
    <row r="71" spans="1:9" s="6" customFormat="1" ht="29.25" customHeight="1">
      <c r="A71" s="17">
        <v>9</v>
      </c>
      <c r="B71" s="28" t="s">
        <v>79</v>
      </c>
      <c r="C71" s="17" t="s">
        <v>10</v>
      </c>
      <c r="D71" s="17">
        <v>1955</v>
      </c>
      <c r="E71" s="17" t="s">
        <v>11</v>
      </c>
      <c r="F71" s="20">
        <f t="shared" si="3"/>
        <v>2222000</v>
      </c>
      <c r="G71" s="20">
        <v>22000</v>
      </c>
      <c r="H71" s="32">
        <v>2200000</v>
      </c>
      <c r="I71" s="17" t="s">
        <v>36</v>
      </c>
    </row>
    <row r="72" spans="1:9" s="6" customFormat="1" ht="31.5" customHeight="1">
      <c r="A72" s="17">
        <v>10</v>
      </c>
      <c r="B72" s="28" t="s">
        <v>80</v>
      </c>
      <c r="C72" s="17" t="s">
        <v>10</v>
      </c>
      <c r="D72" s="17">
        <v>1900</v>
      </c>
      <c r="E72" s="17" t="s">
        <v>11</v>
      </c>
      <c r="F72" s="20">
        <f t="shared" si="3"/>
        <v>2828000</v>
      </c>
      <c r="G72" s="20">
        <v>28000</v>
      </c>
      <c r="H72" s="32">
        <v>2800000</v>
      </c>
      <c r="I72" s="17" t="s">
        <v>36</v>
      </c>
    </row>
    <row r="73" spans="1:9" s="6" customFormat="1" ht="29.25" customHeight="1">
      <c r="A73" s="17">
        <v>11</v>
      </c>
      <c r="B73" s="28" t="s">
        <v>81</v>
      </c>
      <c r="C73" s="17" t="s">
        <v>10</v>
      </c>
      <c r="D73" s="17">
        <v>1892</v>
      </c>
      <c r="E73" s="17" t="s">
        <v>11</v>
      </c>
      <c r="F73" s="20">
        <f t="shared" si="3"/>
        <v>5353000</v>
      </c>
      <c r="G73" s="20">
        <v>53000</v>
      </c>
      <c r="H73" s="32">
        <v>5300000</v>
      </c>
      <c r="I73" s="17" t="s">
        <v>36</v>
      </c>
    </row>
    <row r="74" spans="1:9" s="6" customFormat="1" ht="25.5">
      <c r="A74" s="17">
        <v>12</v>
      </c>
      <c r="B74" s="28" t="s">
        <v>82</v>
      </c>
      <c r="C74" s="17" t="s">
        <v>10</v>
      </c>
      <c r="D74" s="17">
        <v>1917</v>
      </c>
      <c r="E74" s="17" t="s">
        <v>11</v>
      </c>
      <c r="F74" s="20">
        <f t="shared" si="3"/>
        <v>4545000</v>
      </c>
      <c r="G74" s="20">
        <v>45000</v>
      </c>
      <c r="H74" s="32">
        <v>4500000</v>
      </c>
      <c r="I74" s="17" t="s">
        <v>61</v>
      </c>
    </row>
    <row r="75" spans="1:9" s="6" customFormat="1" ht="18" customHeight="1">
      <c r="A75" s="41" t="s">
        <v>85</v>
      </c>
      <c r="B75" s="42"/>
      <c r="C75" s="42"/>
      <c r="D75" s="42"/>
      <c r="E75" s="43"/>
      <c r="F75" s="27">
        <f>SUM(F68:F74)</f>
        <v>19998000</v>
      </c>
      <c r="G75" s="27">
        <f>SUM(G68:G74)</f>
        <v>198000</v>
      </c>
      <c r="H75" s="27">
        <f>SUM(H68:H74)</f>
        <v>19800000</v>
      </c>
      <c r="I75" s="33"/>
    </row>
    <row r="76" spans="1:9" s="6" customFormat="1" ht="14.25" customHeight="1">
      <c r="A76" s="35" t="s">
        <v>67</v>
      </c>
      <c r="B76" s="36"/>
      <c r="C76" s="36"/>
      <c r="D76" s="36"/>
      <c r="E76" s="36"/>
      <c r="F76" s="36"/>
      <c r="G76" s="36"/>
      <c r="H76" s="36"/>
      <c r="I76" s="37"/>
    </row>
    <row r="77" spans="1:9" s="6" customFormat="1" ht="25.5">
      <c r="A77" s="17">
        <v>13</v>
      </c>
      <c r="B77" s="28" t="s">
        <v>87</v>
      </c>
      <c r="C77" s="17" t="s">
        <v>10</v>
      </c>
      <c r="D77" s="17">
        <v>1910</v>
      </c>
      <c r="E77" s="17" t="s">
        <v>11</v>
      </c>
      <c r="F77" s="20">
        <f>SUM(G77:H77)</f>
        <v>1717000</v>
      </c>
      <c r="G77" s="20">
        <v>17000</v>
      </c>
      <c r="H77" s="32">
        <v>1700000</v>
      </c>
      <c r="I77" s="17" t="s">
        <v>56</v>
      </c>
    </row>
    <row r="78" spans="1:9" ht="25.5">
      <c r="A78" s="17">
        <v>14</v>
      </c>
      <c r="B78" s="28" t="s">
        <v>88</v>
      </c>
      <c r="C78" s="17" t="s">
        <v>10</v>
      </c>
      <c r="D78" s="17">
        <v>1872</v>
      </c>
      <c r="E78" s="17" t="s">
        <v>11</v>
      </c>
      <c r="F78" s="20">
        <f>SUM(G78:H78)</f>
        <v>3030000</v>
      </c>
      <c r="G78" s="20">
        <v>30000</v>
      </c>
      <c r="H78" s="32">
        <v>3000000</v>
      </c>
      <c r="I78" s="17" t="s">
        <v>56</v>
      </c>
    </row>
    <row r="79" spans="1:9" ht="15.75" customHeight="1">
      <c r="A79" s="38" t="s">
        <v>86</v>
      </c>
      <c r="B79" s="38"/>
      <c r="C79" s="38"/>
      <c r="D79" s="38"/>
      <c r="E79" s="38"/>
      <c r="F79" s="27">
        <f>SUM(G79:H79)</f>
        <v>4747000</v>
      </c>
      <c r="G79" s="27">
        <f>SUM(G77:G78)</f>
        <v>47000</v>
      </c>
      <c r="H79" s="27">
        <f>SUM(H77:H78)</f>
        <v>4700000</v>
      </c>
      <c r="I79" s="17"/>
    </row>
    <row r="80" spans="1:9" ht="12.75">
      <c r="A80" s="35" t="s">
        <v>91</v>
      </c>
      <c r="B80" s="36"/>
      <c r="C80" s="36"/>
      <c r="D80" s="36"/>
      <c r="E80" s="37"/>
      <c r="F80" s="29">
        <f>SUM(F75+F79+F66+F62)</f>
        <v>40400000</v>
      </c>
      <c r="G80" s="29">
        <f>SUM(G75+G79+G66+G62)</f>
        <v>400000</v>
      </c>
      <c r="H80" s="29">
        <f>SUM(H75+H79+H66+H62)</f>
        <v>40000000</v>
      </c>
      <c r="I80" s="31"/>
    </row>
    <row r="81" spans="1:9" ht="12.75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8" customHeight="1">
      <c r="A82" s="23">
        <v>47</v>
      </c>
      <c r="B82" s="53" t="s">
        <v>92</v>
      </c>
      <c r="C82" s="53"/>
      <c r="D82" s="53"/>
      <c r="E82" s="54"/>
      <c r="F82" s="16">
        <f>SUM(F80+F56+F29)</f>
        <v>121200000</v>
      </c>
      <c r="G82" s="16">
        <f>SUM(G80+G56+G29)</f>
        <v>1200000</v>
      </c>
      <c r="H82" s="16">
        <f>SUM(H56+H29+H80)</f>
        <v>120000000</v>
      </c>
      <c r="I82" s="15"/>
    </row>
    <row r="83" spans="1:9" ht="12.75">
      <c r="A83" s="6"/>
      <c r="B83" s="7"/>
      <c r="C83" s="6"/>
      <c r="D83" s="6"/>
      <c r="E83" s="6"/>
      <c r="F83" s="19"/>
      <c r="G83" s="6"/>
      <c r="H83" s="22"/>
      <c r="I83" s="6"/>
    </row>
    <row r="84" spans="1:9" ht="12.75">
      <c r="A84" s="6"/>
      <c r="B84" s="7"/>
      <c r="C84" s="6"/>
      <c r="D84" s="6"/>
      <c r="E84" s="6"/>
      <c r="F84" s="6"/>
      <c r="G84" s="6"/>
      <c r="H84" s="6"/>
      <c r="I84" s="6"/>
    </row>
    <row r="85" spans="1:9" ht="12.75">
      <c r="A85" s="6"/>
      <c r="B85" s="7"/>
      <c r="C85" s="6"/>
      <c r="D85" s="6"/>
      <c r="E85" s="6"/>
      <c r="F85" s="6"/>
      <c r="G85" s="6"/>
      <c r="H85" s="6"/>
      <c r="I85" s="6"/>
    </row>
    <row r="86" spans="1:9" ht="9" customHeight="1">
      <c r="A86" s="6"/>
      <c r="B86" s="7"/>
      <c r="C86" s="6"/>
      <c r="D86" s="6"/>
      <c r="E86" s="6"/>
      <c r="F86" s="6"/>
      <c r="G86" s="6"/>
      <c r="H86" s="6"/>
      <c r="I86" s="6"/>
    </row>
    <row r="87" spans="1:9" ht="12.75" hidden="1">
      <c r="A87" s="6"/>
      <c r="B87" s="7"/>
      <c r="C87" s="6"/>
      <c r="D87" s="6"/>
      <c r="E87" s="6"/>
      <c r="F87" s="6"/>
      <c r="G87" s="6"/>
      <c r="H87" s="6"/>
      <c r="I87" s="6"/>
    </row>
    <row r="88" spans="1:9" ht="12.75">
      <c r="A88" s="6"/>
      <c r="B88" s="7"/>
      <c r="C88" s="6"/>
      <c r="D88" s="6"/>
      <c r="E88" s="6"/>
      <c r="F88" s="6"/>
      <c r="G88" s="6"/>
      <c r="H88" s="6"/>
      <c r="I88" s="6"/>
    </row>
    <row r="89" spans="1:9" ht="12.75">
      <c r="A89" s="6"/>
      <c r="B89" s="7"/>
      <c r="C89" s="6"/>
      <c r="D89" s="6"/>
      <c r="E89" s="6"/>
      <c r="F89" s="6"/>
      <c r="G89" s="6"/>
      <c r="H89" s="6"/>
      <c r="I89" s="6"/>
    </row>
    <row r="90" spans="1:9" ht="12.75">
      <c r="A90" s="6"/>
      <c r="B90" s="7"/>
      <c r="C90" s="6"/>
      <c r="D90" s="6"/>
      <c r="E90" s="6"/>
      <c r="F90" s="6"/>
      <c r="G90" s="6"/>
      <c r="H90" s="6"/>
      <c r="I90" s="6"/>
    </row>
    <row r="91" spans="1:9" ht="12.75">
      <c r="A91" s="6"/>
      <c r="B91" s="7"/>
      <c r="C91" s="6"/>
      <c r="D91" s="6"/>
      <c r="E91" s="6"/>
      <c r="F91" s="6"/>
      <c r="G91" s="6"/>
      <c r="H91" s="6"/>
      <c r="I91" s="6"/>
    </row>
    <row r="92" spans="1:9" ht="12.75">
      <c r="A92" s="6"/>
      <c r="B92" s="7"/>
      <c r="C92" s="6"/>
      <c r="D92" s="6"/>
      <c r="E92" s="6"/>
      <c r="F92" s="6"/>
      <c r="G92" s="6"/>
      <c r="H92" s="6"/>
      <c r="I92" s="6"/>
    </row>
    <row r="93" spans="1:9" ht="12.75">
      <c r="A93" s="6"/>
      <c r="B93" s="7"/>
      <c r="C93" s="6"/>
      <c r="D93" s="6"/>
      <c r="E93" s="6"/>
      <c r="F93" s="6"/>
      <c r="G93" s="6"/>
      <c r="H93" s="6"/>
      <c r="I93" s="6"/>
    </row>
    <row r="94" spans="1:9" ht="12.75">
      <c r="A94" s="6"/>
      <c r="B94" s="7"/>
      <c r="C94" s="6"/>
      <c r="D94" s="6"/>
      <c r="E94" s="6"/>
      <c r="F94" s="6"/>
      <c r="G94" s="6"/>
      <c r="H94" s="6"/>
      <c r="I94" s="6"/>
    </row>
    <row r="95" spans="1:9" ht="12.75">
      <c r="A95" s="6"/>
      <c r="B95" s="7"/>
      <c r="C95" s="6"/>
      <c r="D95" s="6"/>
      <c r="E95" s="6"/>
      <c r="F95" s="6"/>
      <c r="G95" s="6"/>
      <c r="H95" s="6"/>
      <c r="I95" s="6"/>
    </row>
    <row r="96" spans="1:9" ht="12.75">
      <c r="A96" s="6"/>
      <c r="B96" s="7"/>
      <c r="C96" s="6"/>
      <c r="D96" s="6"/>
      <c r="E96" s="6"/>
      <c r="F96" s="6"/>
      <c r="G96" s="6"/>
      <c r="H96" s="6"/>
      <c r="I96" s="6"/>
    </row>
    <row r="97" spans="1:9" ht="12.75">
      <c r="A97" s="6"/>
      <c r="B97" s="7"/>
      <c r="C97" s="6"/>
      <c r="D97" s="6"/>
      <c r="E97" s="6"/>
      <c r="F97" s="6"/>
      <c r="G97" s="6"/>
      <c r="H97" s="6"/>
      <c r="I97" s="6"/>
    </row>
    <row r="98" spans="1:9" ht="12.75">
      <c r="A98" s="6"/>
      <c r="B98" s="5"/>
      <c r="C98" s="5"/>
      <c r="D98" s="5"/>
      <c r="E98" s="5"/>
      <c r="F98" s="8"/>
      <c r="G98" s="8"/>
      <c r="H98" s="8"/>
      <c r="I98" s="6"/>
    </row>
    <row r="99" spans="1:9" ht="12.75">
      <c r="A99" s="49"/>
      <c r="B99" s="50"/>
      <c r="C99" s="50"/>
      <c r="D99" s="50"/>
      <c r="E99" s="50"/>
      <c r="F99" s="50"/>
      <c r="G99" s="50"/>
      <c r="H99" s="50"/>
      <c r="I99" s="50"/>
    </row>
    <row r="100" spans="1:9" ht="12.75">
      <c r="A100" s="6"/>
      <c r="B100" s="7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7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7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7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7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7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7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7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7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7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9"/>
      <c r="C110" s="6"/>
      <c r="D110" s="6"/>
      <c r="E110" s="10"/>
      <c r="F110" s="8"/>
      <c r="G110" s="8"/>
      <c r="H110" s="8"/>
      <c r="I110" s="6"/>
    </row>
    <row r="111" spans="1:9" ht="12.75">
      <c r="A111" s="49"/>
      <c r="B111" s="50"/>
      <c r="C111" s="50"/>
      <c r="D111" s="50"/>
      <c r="E111" s="50"/>
      <c r="F111" s="50"/>
      <c r="G111" s="50"/>
      <c r="H111" s="50"/>
      <c r="I111" s="50"/>
    </row>
    <row r="122" spans="6:8" ht="12.75">
      <c r="F122" s="4">
        <f>SUM(F24:F120)</f>
        <v>439956000</v>
      </c>
      <c r="G122" s="4">
        <f>SUM(G24:G120)</f>
        <v>4356000</v>
      </c>
      <c r="H122" s="4">
        <f>SUM(H24:H120)</f>
        <v>435600000</v>
      </c>
    </row>
  </sheetData>
  <mergeCells count="34">
    <mergeCell ref="A111:I111"/>
    <mergeCell ref="A7:I7"/>
    <mergeCell ref="A29:E29"/>
    <mergeCell ref="A80:E80"/>
    <mergeCell ref="A10:E10"/>
    <mergeCell ref="A11:I11"/>
    <mergeCell ref="A16:I16"/>
    <mergeCell ref="A28:E28"/>
    <mergeCell ref="A15:E15"/>
    <mergeCell ref="A81:I81"/>
    <mergeCell ref="A99:I99"/>
    <mergeCell ref="A6:I6"/>
    <mergeCell ref="A62:E62"/>
    <mergeCell ref="A55:E55"/>
    <mergeCell ref="A52:I52"/>
    <mergeCell ref="A43:I43"/>
    <mergeCell ref="A56:E56"/>
    <mergeCell ref="A42:E42"/>
    <mergeCell ref="A51:E51"/>
    <mergeCell ref="B82:E82"/>
    <mergeCell ref="F2:I2"/>
    <mergeCell ref="A3:I4"/>
    <mergeCell ref="A75:E75"/>
    <mergeCell ref="A79:E79"/>
    <mergeCell ref="A76:I76"/>
    <mergeCell ref="A30:I30"/>
    <mergeCell ref="A31:I31"/>
    <mergeCell ref="A57:I57"/>
    <mergeCell ref="A39:E39"/>
    <mergeCell ref="A40:I40"/>
    <mergeCell ref="A58:I58"/>
    <mergeCell ref="A63:I63"/>
    <mergeCell ref="A67:I67"/>
    <mergeCell ref="A66:E66"/>
  </mergeCells>
  <printOptions/>
  <pageMargins left="0.17" right="0.17" top="0.28" bottom="0.18" header="0.22" footer="0.19"/>
  <pageSetup horizontalDpi="600" verticalDpi="600" orientation="landscape" paperSize="9" r:id="rId1"/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Малькова</cp:lastModifiedBy>
  <cp:lastPrinted>2012-07-02T10:41:42Z</cp:lastPrinted>
  <dcterms:created xsi:type="dcterms:W3CDTF">2012-02-23T07:26:38Z</dcterms:created>
  <dcterms:modified xsi:type="dcterms:W3CDTF">2012-11-29T09:11:26Z</dcterms:modified>
  <cp:category/>
  <cp:version/>
  <cp:contentType/>
  <cp:contentStatus/>
</cp:coreProperties>
</file>