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<sst xmlns="http://schemas.openxmlformats.org/spreadsheetml/2006/main" count="360" uniqueCount="166">
  <si>
    <t>ПЕРЕЧЕНЬ ОСНОВНЫХ МЕРОПРИЯТИЙ ГОРОДСКОЙ ДОЛГОСРОЧНОЙ ЦЕЛЕВОЙ ПРОГРАММЫ</t>
  </si>
  <si>
    <t>на территории муниципального образования «Город Томск»</t>
  </si>
  <si>
    <t>(название целевой программы)</t>
  </si>
  <si>
    <t>(Заказчик целевой программы)</t>
  </si>
  <si>
    <t>№ п/п</t>
  </si>
  <si>
    <t>Наименование мероприятий</t>
  </si>
  <si>
    <t>Приоритетность</t>
  </si>
  <si>
    <t>Сроки исполнения</t>
  </si>
  <si>
    <t>Стоимость (тыс. руб.)</t>
  </si>
  <si>
    <t>Источники финансирования</t>
  </si>
  <si>
    <t>Примечание</t>
  </si>
  <si>
    <t>Местный бюджет</t>
  </si>
  <si>
    <t>Бюджеты других уровней</t>
  </si>
  <si>
    <t>Внебюджетные источники</t>
  </si>
  <si>
    <t>федеральный</t>
  </si>
  <si>
    <t>областной (ожидаемый)</t>
  </si>
  <si>
    <t>год</t>
  </si>
  <si>
    <t>1.1.</t>
  </si>
  <si>
    <t>1.1.1.</t>
  </si>
  <si>
    <t>I</t>
  </si>
  <si>
    <t>2012 год</t>
  </si>
  <si>
    <t>1.1.2.</t>
  </si>
  <si>
    <t>1.1.3.</t>
  </si>
  <si>
    <t>1.1.4.</t>
  </si>
  <si>
    <t>II</t>
  </si>
  <si>
    <t>1.1.5.</t>
  </si>
  <si>
    <t>1.1.6.</t>
  </si>
  <si>
    <t>1.1.7.</t>
  </si>
  <si>
    <t>III</t>
  </si>
  <si>
    <t>2015 год</t>
  </si>
  <si>
    <t>1.1.8.</t>
  </si>
  <si>
    <t>2014 год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</si>
  <si>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</si>
  <si>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</si>
  <si>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</si>
  <si>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</si>
  <si>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</si>
  <si>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</si>
  <si>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</si>
  <si>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</si>
  <si>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</si>
  <si>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Лыжероллерной трассы 1 км  и лыжеролерный круг на стадионе п. Светлый</t>
  </si>
  <si>
    <t>1.1.18.</t>
  </si>
  <si>
    <t>Трассы для сноуборда с подъемником на лыжной базе «Черемушки»</t>
  </si>
  <si>
    <t>2016 год</t>
  </si>
  <si>
    <t>1.1.19.</t>
  </si>
  <si>
    <t>Лыжероллерной трассы 3 км в Сосновом бору (л/б «Сосновый бор»)</t>
  </si>
  <si>
    <t>1.1.20.</t>
  </si>
  <si>
    <t>2015  год</t>
  </si>
  <si>
    <t>1.3.</t>
  </si>
  <si>
    <t>1.4.</t>
  </si>
  <si>
    <t>Капитальный ремонт спортивных объектов, в том числе подготовка проектно-сметной документации:</t>
  </si>
  <si>
    <t>1.5.</t>
  </si>
  <si>
    <t>Обеспечение медицинским оборудованием учреждений дополнительного образования спортивного профиля.</t>
  </si>
  <si>
    <t>1.6.</t>
  </si>
  <si>
    <t>Обеспечение видео-аудиоаппаратурой и оргтехникой  учреждений дополнительного образования детей спортивного профиля</t>
  </si>
  <si>
    <t>1.7.</t>
  </si>
  <si>
    <t>1.8.</t>
  </si>
  <si>
    <t>1.9.</t>
  </si>
  <si>
    <t>1.10.</t>
  </si>
  <si>
    <t>1.11.</t>
  </si>
  <si>
    <t>2.1.</t>
  </si>
  <si>
    <t>2.2.</t>
  </si>
  <si>
    <t>Обеспечение участия обучающихся в учебно-тренировочных сборах  для членов сборных команд города по видам спорта</t>
  </si>
  <si>
    <t>2.3.</t>
  </si>
  <si>
    <t>Обеспечение участия обучающихся (членов сборных команд города по видам спорта) в выездных соревнованиях</t>
  </si>
  <si>
    <t>3.2.</t>
  </si>
  <si>
    <t>3.3.</t>
  </si>
  <si>
    <t>Обеспечение спортивной формой и экипировкой обучающихся спортивных школ для учебно-тренировочных занятий и соревнований.</t>
  </si>
  <si>
    <t>3.4.</t>
  </si>
  <si>
    <t>Итого</t>
  </si>
  <si>
    <t xml:space="preserve">Строительство спортивных объектов, в том числе подготовка проектно-сметной документациии: </t>
  </si>
  <si>
    <t>Спортивного модуля из легковозводимых конструкций:крытого ледового катка в Советском районе</t>
  </si>
  <si>
    <t>Спортивного модуля из легковозводимых конструкций:крытого ледового катка в Кировском районе</t>
  </si>
  <si>
    <t>Обеспечение спортивным инвентарем сборные команды города по видам спорта</t>
  </si>
  <si>
    <t>Внебюджетные источники (ожидаемый)</t>
  </si>
  <si>
    <t>2.4.</t>
  </si>
  <si>
    <t>Организация и проведение комплексных физкультурных и спортивных мероприятий для жителей города</t>
  </si>
  <si>
    <t>2.5.</t>
  </si>
  <si>
    <t>Участие в судейском семинаре с привлечением судей международной федерации прыжков на лыжах с трамплина и лыжного двоеборья</t>
  </si>
  <si>
    <t>2.6.</t>
  </si>
  <si>
    <t>3.1.</t>
  </si>
  <si>
    <t>Реконструкция спортивных объектов, в том числе подготовка проектно-сметной документациии:</t>
  </si>
  <si>
    <t>1.2.1.</t>
  </si>
  <si>
    <t>1.2.2.</t>
  </si>
  <si>
    <t>1.2.</t>
  </si>
  <si>
    <t>1.2.3.</t>
  </si>
  <si>
    <t>1.2.4.</t>
  </si>
  <si>
    <t>Многофункционального спортивного комплекса из легковозводимых конструкций по адресу: ул.К.Маркса, 50 для МОАУ ДОД СДЮСШОР № 3</t>
  </si>
  <si>
    <t>Кровли, фасада спортивного комплекса "Юность" МОАУ ДОД СДЮСШОР № 3</t>
  </si>
  <si>
    <t>Лыжной базы «Сосновый бор»</t>
  </si>
  <si>
    <t>1.3.1.</t>
  </si>
  <si>
    <t>1.3.2.</t>
  </si>
  <si>
    <t>1.3.3.</t>
  </si>
  <si>
    <t>1.3.4.</t>
  </si>
  <si>
    <t>1.3.5.</t>
  </si>
  <si>
    <t>1.3.6.</t>
  </si>
  <si>
    <t>Приобретение инвентаря и оборудования для учреждений дополнительного образования спортивного профиля</t>
  </si>
  <si>
    <t>1.2.5.</t>
  </si>
  <si>
    <t>1.1.21.</t>
  </si>
  <si>
    <t>1.1.22.</t>
  </si>
  <si>
    <t>1.12.</t>
  </si>
  <si>
    <t>Проведение комплексного обследования и подготовка заключения о состоянии большого трамплина К-90</t>
  </si>
  <si>
    <t>1.</t>
  </si>
  <si>
    <t>2.</t>
  </si>
  <si>
    <t>Совершенствование учебно-тренировочного процесса и популяризация спорта на территории города Томска</t>
  </si>
  <si>
    <t>3.</t>
  </si>
  <si>
    <t xml:space="preserve">Обеспечение спортивным оборудованием и инвентарем муниципальных образовательных учреждений физической культуры и спорта:  </t>
  </si>
  <si>
    <t>Открытых спортивных площадок в районах города (24 площадки)</t>
  </si>
  <si>
    <t>1.1.23.</t>
  </si>
  <si>
    <t>Развитие материально-технической базы  детско-юношеского и массового спорта:</t>
  </si>
  <si>
    <t>Подготовка и переподготовка кадров на курсах повышения квалификации тренеров-преподавателей по лыжному двоеборью и прыжкам на лыжах с трамплина на базе Национального государственного университета физической культуры, спорта и здоровья им. П. Лесгафта, г. Санкт-Петербург</t>
  </si>
  <si>
    <t>Спортивного комплекса из легковозводимых конструкций в пос.Степановка для МБОУ ДОД ДЮСШ № 13</t>
  </si>
  <si>
    <t>Судейской вышки, общей для трамплинов К-40 и К-60 для МБОУ ДОД ДЮСШ № 13</t>
  </si>
  <si>
    <t>Комплексной спортивной площадки в пос.Степановка для МБОУ ДОД ДЮСШ № 13</t>
  </si>
  <si>
    <t>Трибуны для зрителей для МБОУ ДОД ДЮСШ № 13</t>
  </si>
  <si>
    <t>Лыжероллерной трассы 5 км  в Академгородке для МБОУ ДОД ДЮСШ 5</t>
  </si>
  <si>
    <t>Трассы для сноуборда с бугельным подъемником для МБОУ ДОД ДЮСШ 5</t>
  </si>
  <si>
    <t>Трассы для фристайла с бугельным подъемником для МБОУ ДОД ДЮСШ 5</t>
  </si>
  <si>
    <t>Стадиона для занятий техническими видами спорта МБОУ ДОД ДЮСШ ТВС</t>
  </si>
  <si>
    <t>Спортивной трассы для мотоспорта, велоспорта МБОУ ДОД ДЮСШ ТВС</t>
  </si>
  <si>
    <t>2012-2013 год</t>
  </si>
  <si>
    <t>1.1.24.</t>
  </si>
  <si>
    <t>Подъемника бугельного типа, общего для трамплинов К-40 и К-60 для МБОУ ДОД ДЮСШ № 13</t>
  </si>
  <si>
    <t>Устройство ограждения комплекса трамплинов для МБОУ ДОД ДЮСШ № 13</t>
  </si>
  <si>
    <t>Хранилища для лодок, помещений для переодевания, ограждения на гребной базе на Сенной Курье, электроснабжения, обустройство причального плота МБОУ ДОД СДЮСШОР № 16</t>
  </si>
  <si>
    <t>Обеспечение компьютерным оборудованием для создания компьютерного класса МБОУ ДОД ДЮСШ № 7</t>
  </si>
  <si>
    <t>Приобретение ретрака для МБОУ ДОД ДЮСШ №№ 13, 5</t>
  </si>
  <si>
    <t>Приобретение трактора для МБОУ ДОД ДЮСШ № 17, МОУ ДОД СДЮСШОР № 16</t>
  </si>
  <si>
    <t>Приобретение автомобиля «Газель» (пассажирского и грузового) МБОУ ДОД ДЮСШ ТВС</t>
  </si>
  <si>
    <t>Приобретение снегохода «Буран» МБОУ ДОД ДЮСШ № 13</t>
  </si>
  <si>
    <t>Приобретение авто и мототехники, запасных частей для проведения учебно-тренировочных занятий и соревнований в МБОУ ДОД ДЮСШ ТВС</t>
  </si>
  <si>
    <t>Обеспечение оргтехникой  и лицензионной программой для подсчета оценки прыжков на лыжах с трамплина для проведения соревнования МБОУ ДОД ДЮСШ № 13</t>
  </si>
  <si>
    <t>2014-2015 годы</t>
  </si>
  <si>
    <t>2014-2016 годы</t>
  </si>
  <si>
    <t>Приобретение автобуса для МАУ "ЦСИ"</t>
  </si>
  <si>
    <t xml:space="preserve">  к постановлению администрации Города Томска </t>
  </si>
  <si>
    <t>Крытый спортивный универсальный комплекс на территории л/б "Черемушки" по адресу: ул.Иркутский тракт, 105</t>
  </si>
  <si>
    <t>Спортивного модуля по адресу: пер.Ботанический, 4</t>
  </si>
  <si>
    <t>Спортивного модуля по адресу: ул.Сибирская, 118</t>
  </si>
  <si>
    <t>2014  год</t>
  </si>
  <si>
    <t>Помещения стрелкового тира в Лагерном саду по адресу: ул. Нахимова, 1Г (МБОУ ДОД СДЮСШОР № 16)</t>
  </si>
  <si>
    <t>Комплекса грузовых гаражных боксов по адресу: ул.Говорова, 25 (спортивный модуль для размещения центра по спортивным единоборствам)</t>
  </si>
  <si>
    <t>1.2.6.</t>
  </si>
  <si>
    <t>Спортивного павильона стадиона "Восход" МБОУ ДОД ДЮСШ № 17</t>
  </si>
  <si>
    <t>Стадиона "Кедр" по адресу: ул.Высоцкого,7</t>
  </si>
  <si>
    <t xml:space="preserve">Крытого футбольного манежа с исксственным покрытием по адресу: ул.5-ой Армии, 15 </t>
  </si>
  <si>
    <t xml:space="preserve">Хоккейного корта МБОУ ДОД ДЮСШ № 4  по адресу: ул. Транспортная, 4/2 </t>
  </si>
  <si>
    <t xml:space="preserve">Спортивного комплекса "Кедр" МАОУ ДОД ДЮСШ "Кедр" по адресу: ул. В. Высоцкого, 7 </t>
  </si>
  <si>
    <t>Стадиона на лыжной базе "Метелица" МБОУ ДОД ДЮСШ № 5</t>
  </si>
  <si>
    <t xml:space="preserve">Кровли, тира, стадиона МБОУ ДОД ДЮСШ "Светленская" по адресу: п. Светлый, 46 </t>
  </si>
  <si>
    <t xml:space="preserve">    Приложение 2 </t>
  </si>
  <si>
    <t xml:space="preserve">9 спортивных универсальных многофункциональных площадок круглогодичного использования на территории муниципального образования «Город Томск» по адресам: 
1. пос. Тимирязево,  ул. Школьная ,18 (Школа № 64);
2. ул.Усова, 56 (Сибирский лицей);
3. ул. Алтайская, 159, стр.1 (ДЮСШ "Строитель);
4. ул. Тверская, 74а (Школа № 41);
5. ул. Карла Маркса, 21 (Школа № 3);
6. ул. Интернационалистов, 12  (Лицей № 7);
7. ул. Белозерская, 12/1 (Гимназия № 24);
8. ул. Новосибирская, 39 (Гимназия № 29);
9. ул. Беринга, 4 (Гимназия № 26).
</t>
  </si>
  <si>
    <t xml:space="preserve"> 9 спортивных площадок по адресам:
1. с. Дзержинское, ул. Фабричная, 11
2. ул. Б. Хмельницкого, 40 
3. пр. Фрунзе, 135 
4. пер. Юрточный, 8а 
5. ул. Говорова, 34 
6. ул. Кольцевой проезд, 39
7. ул. Пушкина, 54/1 
8. ул. Мичурина, 79/2 
9. ул. Бела Куна, 1 
</t>
  </si>
  <si>
    <t>федеральный (ожидаемый)</t>
  </si>
  <si>
    <t>Комплекса трамплинов в пос.Степановка: К-60,  К-40; Малых трамплинов: К-5, К-10, К-15, К-20 МБОУ ДОД ДЮСШ № 13</t>
  </si>
  <si>
    <t xml:space="preserve">"Развитие физической культуры и спорта </t>
  </si>
  <si>
    <t>на 2012-2016 годы"</t>
  </si>
  <si>
    <t>2012-2016 годы</t>
  </si>
  <si>
    <t>2015-2016   годы</t>
  </si>
  <si>
    <t>2015-2016 годы</t>
  </si>
  <si>
    <t xml:space="preserve">2014-2015 годы </t>
  </si>
  <si>
    <t>2014,2016 годы</t>
  </si>
  <si>
    <t>Управление по делам молодежи, физической культуре и спорту администрации Города Томска</t>
  </si>
  <si>
    <t>24.12.2012  № 1550</t>
  </si>
  <si>
    <t xml:space="preserve">             от  «24» декабря 2012 № 1550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</si>
</sst>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8.140625" style="0" customWidth="1"/>
    <col min="2" max="2" width="19.140625" style="0" customWidth="1"/>
    <col min="3" max="3" width="7.57421875" style="0" customWidth="1"/>
    <col min="5" max="5" width="13.28125" style="0" customWidth="1"/>
    <col min="6" max="6" width="11.140625" style="0" customWidth="1"/>
    <col min="8" max="8" width="9.28125" style="0" bestFit="1" customWidth="1"/>
    <col min="9" max="9" width="10.140625" style="0" customWidth="1"/>
  </cols>
  <sheetData>
    <row r="1" spans="8:12" ht="15">
      <c r="H1" s="20"/>
      <c r="I1" s="1"/>
      <c r="J1" s="1"/>
      <c r="K1" s="20" t="s">
        <v>151</v>
      </c>
      <c r="L1" s="20"/>
    </row>
    <row r="2" spans="6:12" ht="15">
      <c r="F2" s="20"/>
      <c r="G2" s="20"/>
      <c r="H2" s="20" t="s">
        <v>136</v>
      </c>
      <c r="I2" s="1"/>
      <c r="J2" s="1"/>
      <c r="K2" s="20"/>
      <c r="L2" s="20"/>
    </row>
    <row r="3" spans="6:12" ht="15">
      <c r="F3" s="20"/>
      <c r="G3" s="20"/>
      <c r="H3" s="20"/>
      <c r="I3" s="1" t="s">
        <v>165</v>
      </c>
      <c r="J3" s="1" t="s">
        <v>164</v>
      </c>
      <c r="K3" s="20"/>
      <c r="L3" s="20"/>
    </row>
    <row r="4" spans="6:12" ht="15">
      <c r="F4" s="20"/>
      <c r="G4" s="20"/>
      <c r="H4" s="20"/>
      <c r="I4" s="1"/>
      <c r="J4" s="1"/>
      <c r="K4" s="20"/>
      <c r="L4" s="20"/>
    </row>
    <row r="5" spans="6:12" ht="15">
      <c r="F5" s="20"/>
      <c r="G5" s="20"/>
      <c r="H5" s="20"/>
      <c r="I5" s="1"/>
      <c r="J5" s="1"/>
      <c r="K5" s="20"/>
      <c r="L5" s="20"/>
    </row>
    <row r="6" spans="1:10" ht="1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.75">
      <c r="A7" s="37" t="s">
        <v>156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6.5" thickBo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5">
      <c r="A9" s="39" t="s">
        <v>2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5.75" thickBot="1">
      <c r="A10" s="40" t="s">
        <v>157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6.5" thickBot="1">
      <c r="A11" s="41" t="s">
        <v>163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">
      <c r="A12" s="39" t="s">
        <v>3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29" t="s">
        <v>4</v>
      </c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/>
      <c r="H14" s="29"/>
      <c r="I14" s="29"/>
      <c r="J14" s="29" t="s">
        <v>10</v>
      </c>
    </row>
    <row r="15" spans="1:10" ht="17.25" customHeight="1">
      <c r="A15" s="29"/>
      <c r="B15" s="29"/>
      <c r="C15" s="29"/>
      <c r="D15" s="29"/>
      <c r="E15" s="29"/>
      <c r="F15" s="29" t="s">
        <v>11</v>
      </c>
      <c r="G15" s="29" t="s">
        <v>12</v>
      </c>
      <c r="H15" s="29"/>
      <c r="I15" s="29" t="s">
        <v>75</v>
      </c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 customHeight="1" hidden="1" thickBo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62.25" customHeight="1">
      <c r="A18" s="29"/>
      <c r="B18" s="29"/>
      <c r="C18" s="29"/>
      <c r="D18" s="29"/>
      <c r="E18" s="29"/>
      <c r="F18" s="29"/>
      <c r="G18" s="3" t="s">
        <v>154</v>
      </c>
      <c r="H18" s="3" t="s">
        <v>15</v>
      </c>
      <c r="I18" s="29"/>
      <c r="J18" s="29"/>
    </row>
    <row r="19" spans="1:10" ht="101.25" customHeight="1">
      <c r="A19" s="31" t="s">
        <v>103</v>
      </c>
      <c r="B19" s="33" t="s">
        <v>110</v>
      </c>
      <c r="C19" s="34"/>
      <c r="D19" s="3" t="s">
        <v>158</v>
      </c>
      <c r="E19" s="29">
        <f>E21+E67+E74+E86+E87+E93+E94+E95+E96+E97+E98+E99</f>
        <v>1475424</v>
      </c>
      <c r="F19" s="29">
        <f>F21+F67+F74+F86+F87+F93+F94+F95+F96+F97+F98+F99</f>
        <v>467664</v>
      </c>
      <c r="G19" s="29">
        <f>G21+G67+G74+G86+G87+G93+G94+G95+G96+G97+G98+G99</f>
        <v>637100</v>
      </c>
      <c r="H19" s="29">
        <f>H21+H67+H74+H86+H87+H93+H94+H95+H96+H97+H98+H99</f>
        <v>364660</v>
      </c>
      <c r="I19" s="29">
        <f>I21</f>
        <v>6000</v>
      </c>
      <c r="J19" s="34"/>
    </row>
    <row r="20" spans="1:10" ht="15" customHeight="1" hidden="1">
      <c r="A20" s="32"/>
      <c r="B20" s="33"/>
      <c r="C20" s="34"/>
      <c r="D20" s="3" t="s">
        <v>16</v>
      </c>
      <c r="E20" s="29"/>
      <c r="F20" s="29"/>
      <c r="G20" s="29"/>
      <c r="H20" s="29"/>
      <c r="I20" s="29"/>
      <c r="J20" s="34"/>
    </row>
    <row r="21" spans="1:10" ht="98.25" customHeight="1">
      <c r="A21" s="29" t="s">
        <v>17</v>
      </c>
      <c r="B21" s="33" t="s">
        <v>71</v>
      </c>
      <c r="C21" s="34"/>
      <c r="D21" s="3" t="s">
        <v>158</v>
      </c>
      <c r="E21" s="29">
        <f>E23+E24+E25+E26+E32+E33+E34+E35+E36+E37+E38+E39+E45+E46+E47+E48+E49+E50+E51+E57+E58+E59+E60+E61</f>
        <v>1202734</v>
      </c>
      <c r="F21" s="29">
        <f>F23+F24+F25+F26+F32+F33+F34+F35+F36++F37+F38+F39+F45+F46+F47+F48+F49+F50+F51+F57+F58+F59+F60+F61</f>
        <v>294724</v>
      </c>
      <c r="G21" s="29">
        <f>G23+G24+G25+G26+G32+G33+G34+G35+G36+G37+G38+G39+G45+G46+G47+G48+G49+G50+G51+G57+G58+G59+G60+G61</f>
        <v>637100</v>
      </c>
      <c r="H21" s="29">
        <f>H23+H24+H25+H26+H32+H33+H34+H35+H36+H37+H38+H39+H45+H46+H47+H48+H49+H50+H51+H57+H58+H59+H60+H61</f>
        <v>264910</v>
      </c>
      <c r="I21" s="29">
        <f>I23</f>
        <v>6000</v>
      </c>
      <c r="J21" s="35"/>
    </row>
    <row r="22" spans="1:10" ht="15" customHeight="1" hidden="1">
      <c r="A22" s="29"/>
      <c r="B22" s="33"/>
      <c r="C22" s="34"/>
      <c r="D22" s="3" t="s">
        <v>16</v>
      </c>
      <c r="E22" s="29"/>
      <c r="F22" s="29"/>
      <c r="G22" s="29"/>
      <c r="H22" s="29"/>
      <c r="I22" s="29"/>
      <c r="J22" s="35"/>
    </row>
    <row r="23" spans="1:10" ht="102" customHeight="1">
      <c r="A23" s="3" t="s">
        <v>18</v>
      </c>
      <c r="B23" s="2" t="s">
        <v>112</v>
      </c>
      <c r="C23" s="3" t="s">
        <v>19</v>
      </c>
      <c r="D23" s="3" t="s">
        <v>31</v>
      </c>
      <c r="E23" s="3">
        <v>6000</v>
      </c>
      <c r="F23" s="3"/>
      <c r="G23" s="3"/>
      <c r="H23" s="3"/>
      <c r="I23" s="3">
        <v>6000</v>
      </c>
      <c r="J23" s="4"/>
    </row>
    <row r="24" spans="1:10" ht="87" customHeight="1">
      <c r="A24" s="3" t="s">
        <v>21</v>
      </c>
      <c r="B24" s="2" t="s">
        <v>113</v>
      </c>
      <c r="C24" s="3" t="s">
        <v>24</v>
      </c>
      <c r="D24" s="3" t="s">
        <v>31</v>
      </c>
      <c r="E24" s="3">
        <v>1100</v>
      </c>
      <c r="F24" s="3">
        <v>1100</v>
      </c>
      <c r="G24" s="3"/>
      <c r="H24" s="3"/>
      <c r="I24" s="3"/>
      <c r="J24" s="4"/>
    </row>
    <row r="25" spans="1:10" ht="87" customHeight="1">
      <c r="A25" s="3" t="s">
        <v>22</v>
      </c>
      <c r="B25" s="2" t="s">
        <v>114</v>
      </c>
      <c r="C25" s="3" t="s">
        <v>24</v>
      </c>
      <c r="D25" s="3" t="s">
        <v>31</v>
      </c>
      <c r="E25" s="3">
        <v>1021.5</v>
      </c>
      <c r="F25" s="3">
        <v>1021.5</v>
      </c>
      <c r="G25" s="3"/>
      <c r="H25" s="3"/>
      <c r="I25" s="3"/>
      <c r="J25" s="4"/>
    </row>
    <row r="26" spans="1:10" ht="73.5" customHeight="1">
      <c r="A26" s="3" t="s">
        <v>23</v>
      </c>
      <c r="B26" s="2" t="s">
        <v>115</v>
      </c>
      <c r="C26" s="3" t="s">
        <v>24</v>
      </c>
      <c r="D26" s="3" t="s">
        <v>31</v>
      </c>
      <c r="E26" s="3">
        <v>2200</v>
      </c>
      <c r="F26" s="3">
        <v>1200</v>
      </c>
      <c r="G26" s="3"/>
      <c r="H26" s="3">
        <v>1000</v>
      </c>
      <c r="I26" s="3"/>
      <c r="J26" s="4"/>
    </row>
    <row r="27" spans="1:10" ht="15.75" customHeight="1">
      <c r="A27" s="29" t="s">
        <v>4</v>
      </c>
      <c r="B27" s="29" t="s">
        <v>5</v>
      </c>
      <c r="C27" s="29" t="s">
        <v>6</v>
      </c>
      <c r="D27" s="29" t="s">
        <v>7</v>
      </c>
      <c r="E27" s="29" t="s">
        <v>8</v>
      </c>
      <c r="F27" s="29" t="s">
        <v>9</v>
      </c>
      <c r="G27" s="29"/>
      <c r="H27" s="29"/>
      <c r="I27" s="29"/>
      <c r="J27" s="29" t="s">
        <v>10</v>
      </c>
    </row>
    <row r="28" spans="1:10" ht="17.25" customHeight="1">
      <c r="A28" s="29"/>
      <c r="B28" s="29"/>
      <c r="C28" s="29"/>
      <c r="D28" s="29"/>
      <c r="E28" s="30"/>
      <c r="F28" s="29" t="s">
        <v>11</v>
      </c>
      <c r="G28" s="29" t="s">
        <v>12</v>
      </c>
      <c r="H28" s="29"/>
      <c r="I28" s="29" t="s">
        <v>13</v>
      </c>
      <c r="J28" s="29"/>
    </row>
    <row r="29" spans="1:10" ht="15">
      <c r="A29" s="29"/>
      <c r="B29" s="29"/>
      <c r="C29" s="29"/>
      <c r="D29" s="29"/>
      <c r="E29" s="30"/>
      <c r="F29" s="29"/>
      <c r="G29" s="29"/>
      <c r="H29" s="29"/>
      <c r="I29" s="29"/>
      <c r="J29" s="29"/>
    </row>
    <row r="30" spans="1:10" ht="16.5" customHeight="1">
      <c r="A30" s="29"/>
      <c r="B30" s="29"/>
      <c r="C30" s="29"/>
      <c r="D30" s="29"/>
      <c r="E30" s="30"/>
      <c r="F30" s="29"/>
      <c r="G30" s="29"/>
      <c r="H30" s="29"/>
      <c r="I30" s="29"/>
      <c r="J30" s="29"/>
    </row>
    <row r="31" spans="1:10" ht="60">
      <c r="A31" s="29"/>
      <c r="B31" s="29"/>
      <c r="C31" s="29"/>
      <c r="D31" s="29"/>
      <c r="E31" s="30"/>
      <c r="F31" s="29"/>
      <c r="G31" s="3" t="s">
        <v>14</v>
      </c>
      <c r="H31" s="3" t="s">
        <v>15</v>
      </c>
      <c r="I31" s="29"/>
      <c r="J31" s="29"/>
    </row>
    <row r="32" spans="1:10" ht="75" customHeight="1">
      <c r="A32" s="3" t="s">
        <v>25</v>
      </c>
      <c r="B32" s="2" t="s">
        <v>116</v>
      </c>
      <c r="C32" s="3" t="s">
        <v>28</v>
      </c>
      <c r="D32" s="3" t="s">
        <v>29</v>
      </c>
      <c r="E32" s="3">
        <v>20000</v>
      </c>
      <c r="F32" s="3">
        <v>5000</v>
      </c>
      <c r="G32" s="3">
        <v>15000</v>
      </c>
      <c r="H32" s="3"/>
      <c r="I32" s="3"/>
      <c r="J32" s="4"/>
    </row>
    <row r="33" spans="1:10" ht="93" customHeight="1">
      <c r="A33" s="3" t="s">
        <v>26</v>
      </c>
      <c r="B33" s="2" t="s">
        <v>117</v>
      </c>
      <c r="C33" s="3" t="s">
        <v>28</v>
      </c>
      <c r="D33" s="3" t="s">
        <v>31</v>
      </c>
      <c r="E33" s="3">
        <v>2200</v>
      </c>
      <c r="F33" s="3">
        <v>2200</v>
      </c>
      <c r="G33" s="3"/>
      <c r="H33" s="3"/>
      <c r="I33" s="3"/>
      <c r="J33" s="4"/>
    </row>
    <row r="34" spans="1:10" ht="92.25" customHeight="1">
      <c r="A34" s="3" t="s">
        <v>27</v>
      </c>
      <c r="B34" s="11" t="s">
        <v>118</v>
      </c>
      <c r="C34" s="8" t="s">
        <v>28</v>
      </c>
      <c r="D34" s="8" t="s">
        <v>31</v>
      </c>
      <c r="E34" s="8">
        <v>2200</v>
      </c>
      <c r="F34" s="8">
        <v>2200</v>
      </c>
      <c r="G34" s="8"/>
      <c r="H34" s="8"/>
      <c r="I34" s="3"/>
      <c r="J34" s="4"/>
    </row>
    <row r="35" spans="1:10" ht="122.25" customHeight="1">
      <c r="A35" s="3" t="s">
        <v>30</v>
      </c>
      <c r="B35" s="2" t="s">
        <v>137</v>
      </c>
      <c r="C35" s="3" t="s">
        <v>28</v>
      </c>
      <c r="D35" s="3" t="s">
        <v>31</v>
      </c>
      <c r="E35" s="3">
        <v>19800</v>
      </c>
      <c r="F35" s="3">
        <v>6300</v>
      </c>
      <c r="G35" s="3"/>
      <c r="H35" s="3">
        <v>13500</v>
      </c>
      <c r="I35" s="3"/>
      <c r="J35" s="4"/>
    </row>
    <row r="36" spans="1:10" ht="104.25" customHeight="1">
      <c r="A36" s="8" t="s">
        <v>32</v>
      </c>
      <c r="B36" s="2" t="s">
        <v>146</v>
      </c>
      <c r="C36" s="3" t="s">
        <v>19</v>
      </c>
      <c r="D36" s="3" t="s">
        <v>133</v>
      </c>
      <c r="E36" s="3">
        <f>F36+G36</f>
        <v>661100</v>
      </c>
      <c r="F36" s="3">
        <v>39000</v>
      </c>
      <c r="G36" s="3">
        <v>622100</v>
      </c>
      <c r="H36" s="3"/>
      <c r="I36" s="8"/>
      <c r="J36" s="16"/>
    </row>
    <row r="37" spans="1:10" ht="139.5" customHeight="1">
      <c r="A37" s="3" t="s">
        <v>33</v>
      </c>
      <c r="B37" s="2" t="s">
        <v>88</v>
      </c>
      <c r="C37" s="3" t="s">
        <v>28</v>
      </c>
      <c r="D37" s="3" t="s">
        <v>31</v>
      </c>
      <c r="E37" s="3">
        <f>F37+H37</f>
        <v>100760</v>
      </c>
      <c r="F37" s="3">
        <v>25100</v>
      </c>
      <c r="G37" s="3"/>
      <c r="H37" s="3">
        <v>75660</v>
      </c>
      <c r="I37" s="3"/>
      <c r="J37" s="4"/>
    </row>
    <row r="38" spans="1:10" ht="132.75" customHeight="1">
      <c r="A38" s="3" t="s">
        <v>34</v>
      </c>
      <c r="B38" s="2" t="s">
        <v>138</v>
      </c>
      <c r="C38" s="3" t="s">
        <v>28</v>
      </c>
      <c r="D38" s="3" t="s">
        <v>133</v>
      </c>
      <c r="E38" s="3">
        <v>19800</v>
      </c>
      <c r="F38" s="3">
        <v>6300</v>
      </c>
      <c r="G38" s="10"/>
      <c r="H38" s="25">
        <v>13500</v>
      </c>
      <c r="I38" s="3"/>
      <c r="J38" s="4"/>
    </row>
    <row r="39" spans="1:10" ht="90" customHeight="1">
      <c r="A39" s="3" t="s">
        <v>35</v>
      </c>
      <c r="B39" s="2" t="s">
        <v>119</v>
      </c>
      <c r="C39" s="3" t="s">
        <v>28</v>
      </c>
      <c r="D39" s="3" t="s">
        <v>44</v>
      </c>
      <c r="E39" s="3">
        <v>10000</v>
      </c>
      <c r="F39" s="3">
        <v>2500</v>
      </c>
      <c r="G39" s="3"/>
      <c r="H39" s="3">
        <v>7500</v>
      </c>
      <c r="I39" s="3"/>
      <c r="J39" s="3"/>
    </row>
    <row r="40" spans="1:10" ht="15.75" customHeight="1">
      <c r="A40" s="29" t="s">
        <v>4</v>
      </c>
      <c r="B40" s="29" t="s">
        <v>5</v>
      </c>
      <c r="C40" s="29" t="s">
        <v>6</v>
      </c>
      <c r="D40" s="29" t="s">
        <v>7</v>
      </c>
      <c r="E40" s="29" t="s">
        <v>8</v>
      </c>
      <c r="F40" s="29" t="s">
        <v>9</v>
      </c>
      <c r="G40" s="29"/>
      <c r="H40" s="29"/>
      <c r="I40" s="29"/>
      <c r="J40" s="29" t="s">
        <v>10</v>
      </c>
    </row>
    <row r="41" spans="1:10" ht="12.75" customHeight="1">
      <c r="A41" s="29"/>
      <c r="B41" s="29"/>
      <c r="C41" s="29"/>
      <c r="D41" s="29"/>
      <c r="E41" s="30"/>
      <c r="F41" s="29" t="s">
        <v>11</v>
      </c>
      <c r="G41" s="29" t="s">
        <v>12</v>
      </c>
      <c r="H41" s="29"/>
      <c r="I41" s="29" t="s">
        <v>75</v>
      </c>
      <c r="J41" s="29"/>
    </row>
    <row r="42" spans="1:10" ht="15">
      <c r="A42" s="29"/>
      <c r="B42" s="29"/>
      <c r="C42" s="29"/>
      <c r="D42" s="29"/>
      <c r="E42" s="30"/>
      <c r="F42" s="29"/>
      <c r="G42" s="29"/>
      <c r="H42" s="29"/>
      <c r="I42" s="29"/>
      <c r="J42" s="29"/>
    </row>
    <row r="43" spans="1:10" ht="15">
      <c r="A43" s="29"/>
      <c r="B43" s="29"/>
      <c r="C43" s="29"/>
      <c r="D43" s="29"/>
      <c r="E43" s="30"/>
      <c r="F43" s="29"/>
      <c r="G43" s="29"/>
      <c r="H43" s="29"/>
      <c r="I43" s="29"/>
      <c r="J43" s="29"/>
    </row>
    <row r="44" spans="1:10" ht="69" customHeight="1">
      <c r="A44" s="29"/>
      <c r="B44" s="29"/>
      <c r="C44" s="29"/>
      <c r="D44" s="29"/>
      <c r="E44" s="30"/>
      <c r="F44" s="29"/>
      <c r="G44" s="3" t="s">
        <v>14</v>
      </c>
      <c r="H44" s="3" t="s">
        <v>15</v>
      </c>
      <c r="I44" s="29"/>
      <c r="J44" s="29"/>
    </row>
    <row r="45" spans="1:10" ht="98.25" customHeight="1">
      <c r="A45" s="7" t="s">
        <v>36</v>
      </c>
      <c r="B45" s="2" t="s">
        <v>139</v>
      </c>
      <c r="C45" s="3" t="s">
        <v>28</v>
      </c>
      <c r="D45" s="3" t="s">
        <v>140</v>
      </c>
      <c r="E45" s="3">
        <v>19800</v>
      </c>
      <c r="F45" s="3">
        <v>6300</v>
      </c>
      <c r="G45" s="3"/>
      <c r="H45" s="3">
        <v>13500</v>
      </c>
      <c r="I45" s="3"/>
      <c r="J45" s="4"/>
    </row>
    <row r="46" spans="1:10" ht="72.75" customHeight="1">
      <c r="A46" s="3" t="s">
        <v>37</v>
      </c>
      <c r="B46" s="2" t="s">
        <v>120</v>
      </c>
      <c r="C46" s="3" t="s">
        <v>28</v>
      </c>
      <c r="D46" s="3" t="s">
        <v>29</v>
      </c>
      <c r="E46" s="3">
        <v>10000</v>
      </c>
      <c r="F46" s="3">
        <v>2500</v>
      </c>
      <c r="G46" s="3"/>
      <c r="H46" s="3">
        <v>7500</v>
      </c>
      <c r="I46" s="3"/>
      <c r="J46" s="4"/>
    </row>
    <row r="47" spans="1:10" ht="88.5" customHeight="1">
      <c r="A47" s="3" t="s">
        <v>38</v>
      </c>
      <c r="B47" s="2" t="s">
        <v>41</v>
      </c>
      <c r="C47" s="3" t="s">
        <v>24</v>
      </c>
      <c r="D47" s="3" t="s">
        <v>29</v>
      </c>
      <c r="E47" s="3">
        <v>10000</v>
      </c>
      <c r="F47" s="3">
        <v>10000</v>
      </c>
      <c r="G47" s="3"/>
      <c r="H47" s="3"/>
      <c r="I47" s="3"/>
      <c r="J47" s="4"/>
    </row>
    <row r="48" spans="1:10" ht="75.75" customHeight="1">
      <c r="A48" s="3" t="s">
        <v>39</v>
      </c>
      <c r="B48" s="2" t="s">
        <v>43</v>
      </c>
      <c r="C48" s="3" t="s">
        <v>28</v>
      </c>
      <c r="D48" s="3" t="s">
        <v>44</v>
      </c>
      <c r="E48" s="3">
        <v>15000</v>
      </c>
      <c r="F48" s="3">
        <v>15000</v>
      </c>
      <c r="G48" s="3"/>
      <c r="H48" s="3"/>
      <c r="I48" s="3"/>
      <c r="J48" s="4"/>
    </row>
    <row r="49" spans="1:10" ht="69.75" customHeight="1">
      <c r="A49" s="3" t="s">
        <v>40</v>
      </c>
      <c r="B49" s="2" t="s">
        <v>46</v>
      </c>
      <c r="C49" s="3" t="s">
        <v>24</v>
      </c>
      <c r="D49" s="3" t="s">
        <v>159</v>
      </c>
      <c r="E49" s="3">
        <v>30000</v>
      </c>
      <c r="F49" s="3">
        <v>30000</v>
      </c>
      <c r="G49" s="3"/>
      <c r="H49" s="3"/>
      <c r="I49" s="3"/>
      <c r="J49" s="4"/>
    </row>
    <row r="50" spans="1:10" s="9" customFormat="1" ht="267" customHeight="1">
      <c r="A50" s="12" t="s">
        <v>42</v>
      </c>
      <c r="B50" s="13" t="s">
        <v>153</v>
      </c>
      <c r="C50" s="24" t="s">
        <v>19</v>
      </c>
      <c r="D50" s="24" t="s">
        <v>20</v>
      </c>
      <c r="E50" s="24">
        <v>19902.5</v>
      </c>
      <c r="F50" s="24">
        <v>19902.5</v>
      </c>
      <c r="G50" s="24"/>
      <c r="H50" s="24"/>
      <c r="I50" s="12"/>
      <c r="J50" s="14"/>
    </row>
    <row r="51" spans="1:10" s="9" customFormat="1" ht="409.5" customHeight="1">
      <c r="A51" s="24" t="s">
        <v>45</v>
      </c>
      <c r="B51" s="28" t="s">
        <v>152</v>
      </c>
      <c r="C51" s="24" t="s">
        <v>19</v>
      </c>
      <c r="D51" s="24" t="s">
        <v>121</v>
      </c>
      <c r="E51" s="24">
        <v>20000</v>
      </c>
      <c r="F51" s="24">
        <v>20000</v>
      </c>
      <c r="G51" s="24"/>
      <c r="H51" s="24"/>
      <c r="I51" s="12"/>
      <c r="J51" s="14"/>
    </row>
    <row r="52" spans="1:10" s="9" customFormat="1" ht="18.75" customHeight="1">
      <c r="A52" s="29" t="s">
        <v>4</v>
      </c>
      <c r="B52" s="29" t="s">
        <v>5</v>
      </c>
      <c r="C52" s="29" t="s">
        <v>6</v>
      </c>
      <c r="D52" s="29" t="s">
        <v>7</v>
      </c>
      <c r="E52" s="29" t="s">
        <v>8</v>
      </c>
      <c r="F52" s="29" t="s">
        <v>9</v>
      </c>
      <c r="G52" s="29"/>
      <c r="H52" s="29"/>
      <c r="I52" s="29"/>
      <c r="J52" s="29" t="s">
        <v>10</v>
      </c>
    </row>
    <row r="53" spans="1:10" s="9" customFormat="1" ht="22.5" customHeight="1">
      <c r="A53" s="29"/>
      <c r="B53" s="29"/>
      <c r="C53" s="29"/>
      <c r="D53" s="29"/>
      <c r="E53" s="30"/>
      <c r="F53" s="29" t="s">
        <v>11</v>
      </c>
      <c r="G53" s="29" t="s">
        <v>12</v>
      </c>
      <c r="H53" s="29"/>
      <c r="I53" s="29" t="s">
        <v>75</v>
      </c>
      <c r="J53" s="29"/>
    </row>
    <row r="54" spans="1:10" s="9" customFormat="1" ht="22.5" customHeight="1">
      <c r="A54" s="29"/>
      <c r="B54" s="29"/>
      <c r="C54" s="29"/>
      <c r="D54" s="29"/>
      <c r="E54" s="30"/>
      <c r="F54" s="29"/>
      <c r="G54" s="29"/>
      <c r="H54" s="29"/>
      <c r="I54" s="29"/>
      <c r="J54" s="29"/>
    </row>
    <row r="55" spans="1:10" s="9" customFormat="1" ht="22.5" customHeight="1">
      <c r="A55" s="29"/>
      <c r="B55" s="29"/>
      <c r="C55" s="29"/>
      <c r="D55" s="29"/>
      <c r="E55" s="30"/>
      <c r="F55" s="29"/>
      <c r="G55" s="29"/>
      <c r="H55" s="29"/>
      <c r="I55" s="29"/>
      <c r="J55" s="29"/>
    </row>
    <row r="56" spans="1:10" s="9" customFormat="1" ht="64.5" customHeight="1">
      <c r="A56" s="29"/>
      <c r="B56" s="29"/>
      <c r="C56" s="29"/>
      <c r="D56" s="29"/>
      <c r="E56" s="30"/>
      <c r="F56" s="29"/>
      <c r="G56" s="3" t="s">
        <v>14</v>
      </c>
      <c r="H56" s="3" t="s">
        <v>15</v>
      </c>
      <c r="I56" s="29"/>
      <c r="J56" s="29"/>
    </row>
    <row r="57" spans="1:10" ht="76.5" customHeight="1">
      <c r="A57" s="8" t="s">
        <v>47</v>
      </c>
      <c r="B57" s="17" t="s">
        <v>108</v>
      </c>
      <c r="C57" s="8" t="s">
        <v>24</v>
      </c>
      <c r="D57" s="8" t="s">
        <v>134</v>
      </c>
      <c r="E57" s="8">
        <v>48000</v>
      </c>
      <c r="F57" s="8">
        <v>48000</v>
      </c>
      <c r="G57" s="8"/>
      <c r="H57" s="8"/>
      <c r="I57" s="3"/>
      <c r="J57" s="4"/>
    </row>
    <row r="58" spans="1:10" ht="77.25" customHeight="1">
      <c r="A58" s="3" t="s">
        <v>99</v>
      </c>
      <c r="B58" s="17" t="s">
        <v>72</v>
      </c>
      <c r="C58" s="8" t="s">
        <v>24</v>
      </c>
      <c r="D58" s="8" t="s">
        <v>160</v>
      </c>
      <c r="E58" s="8">
        <v>90000</v>
      </c>
      <c r="F58" s="8">
        <v>24000</v>
      </c>
      <c r="G58" s="8"/>
      <c r="H58" s="8">
        <v>66000</v>
      </c>
      <c r="I58" s="10"/>
      <c r="J58" s="10"/>
    </row>
    <row r="59" spans="1:10" ht="77.25" customHeight="1">
      <c r="A59" s="8" t="s">
        <v>100</v>
      </c>
      <c r="B59" s="2" t="s">
        <v>73</v>
      </c>
      <c r="C59" s="3" t="s">
        <v>24</v>
      </c>
      <c r="D59" s="3" t="s">
        <v>160</v>
      </c>
      <c r="E59" s="3">
        <v>90000</v>
      </c>
      <c r="F59" s="3">
        <v>24000</v>
      </c>
      <c r="G59" s="3"/>
      <c r="H59" s="3">
        <v>66000</v>
      </c>
      <c r="I59" s="10"/>
      <c r="J59" s="10"/>
    </row>
    <row r="60" spans="1:10" ht="88.5" customHeight="1">
      <c r="A60" s="8" t="s">
        <v>109</v>
      </c>
      <c r="B60" s="2" t="s">
        <v>123</v>
      </c>
      <c r="C60" s="5" t="s">
        <v>19</v>
      </c>
      <c r="D60" s="8" t="s">
        <v>31</v>
      </c>
      <c r="E60" s="8">
        <v>1650</v>
      </c>
      <c r="F60" s="8">
        <v>900</v>
      </c>
      <c r="G60" s="8"/>
      <c r="H60" s="8">
        <v>750</v>
      </c>
      <c r="I60" s="10"/>
      <c r="J60" s="10"/>
    </row>
    <row r="61" spans="1:10" ht="88.5" customHeight="1">
      <c r="A61" s="19" t="s">
        <v>122</v>
      </c>
      <c r="B61" s="2" t="s">
        <v>124</v>
      </c>
      <c r="C61" s="5" t="s">
        <v>19</v>
      </c>
      <c r="D61" s="3" t="s">
        <v>31</v>
      </c>
      <c r="E61" s="3">
        <v>2200</v>
      </c>
      <c r="F61" s="3">
        <v>2200</v>
      </c>
      <c r="G61" s="3"/>
      <c r="H61" s="3"/>
      <c r="I61" s="10"/>
      <c r="J61" s="10"/>
    </row>
    <row r="62" spans="1:10" ht="15.75" customHeight="1">
      <c r="A62" s="29" t="s">
        <v>4</v>
      </c>
      <c r="B62" s="29" t="s">
        <v>5</v>
      </c>
      <c r="C62" s="29" t="s">
        <v>6</v>
      </c>
      <c r="D62" s="29" t="s">
        <v>7</v>
      </c>
      <c r="E62" s="29" t="s">
        <v>8</v>
      </c>
      <c r="F62" s="29" t="s">
        <v>9</v>
      </c>
      <c r="G62" s="29"/>
      <c r="H62" s="29"/>
      <c r="I62" s="29"/>
      <c r="J62" s="29" t="s">
        <v>10</v>
      </c>
    </row>
    <row r="63" spans="1:10" ht="13.5" customHeight="1">
      <c r="A63" s="29"/>
      <c r="B63" s="29"/>
      <c r="C63" s="29"/>
      <c r="D63" s="29"/>
      <c r="E63" s="30"/>
      <c r="F63" s="29" t="s">
        <v>11</v>
      </c>
      <c r="G63" s="29" t="s">
        <v>12</v>
      </c>
      <c r="H63" s="29"/>
      <c r="I63" s="29" t="s">
        <v>75</v>
      </c>
      <c r="J63" s="29"/>
    </row>
    <row r="64" spans="1:10" ht="15">
      <c r="A64" s="29"/>
      <c r="B64" s="29"/>
      <c r="C64" s="29"/>
      <c r="D64" s="29"/>
      <c r="E64" s="30"/>
      <c r="F64" s="29"/>
      <c r="G64" s="29"/>
      <c r="H64" s="29"/>
      <c r="I64" s="29"/>
      <c r="J64" s="29"/>
    </row>
    <row r="65" spans="1:10" ht="15">
      <c r="A65" s="29"/>
      <c r="B65" s="29"/>
      <c r="C65" s="29"/>
      <c r="D65" s="29"/>
      <c r="E65" s="30"/>
      <c r="F65" s="29"/>
      <c r="G65" s="29"/>
      <c r="H65" s="29"/>
      <c r="I65" s="29"/>
      <c r="J65" s="29"/>
    </row>
    <row r="66" spans="1:10" ht="60">
      <c r="A66" s="29"/>
      <c r="B66" s="29"/>
      <c r="C66" s="29"/>
      <c r="D66" s="29"/>
      <c r="E66" s="30"/>
      <c r="F66" s="29"/>
      <c r="G66" s="3" t="s">
        <v>14</v>
      </c>
      <c r="H66" s="3" t="s">
        <v>15</v>
      </c>
      <c r="I66" s="29"/>
      <c r="J66" s="29"/>
    </row>
    <row r="67" spans="1:10" ht="105" customHeight="1">
      <c r="A67" s="3" t="s">
        <v>85</v>
      </c>
      <c r="B67" s="2" t="s">
        <v>82</v>
      </c>
      <c r="C67" s="3" t="s">
        <v>19</v>
      </c>
      <c r="D67" s="3" t="s">
        <v>161</v>
      </c>
      <c r="E67" s="3">
        <f>E68+E69+E70+E71+E72+E73</f>
        <v>153385</v>
      </c>
      <c r="F67" s="3">
        <f>F68+F69+F70+F71+F72+F73</f>
        <v>85885</v>
      </c>
      <c r="G67" s="3">
        <f>G68+G69+G70+G71+G72+G73</f>
        <v>0</v>
      </c>
      <c r="H67" s="3">
        <f>H68+H69+H70+H71+H72+H73</f>
        <v>67500</v>
      </c>
      <c r="I67" s="3"/>
      <c r="J67" s="3"/>
    </row>
    <row r="68" spans="1:10" s="9" customFormat="1" ht="120.75" customHeight="1">
      <c r="A68" s="12" t="s">
        <v>83</v>
      </c>
      <c r="B68" s="13" t="s">
        <v>155</v>
      </c>
      <c r="C68" s="12" t="s">
        <v>19</v>
      </c>
      <c r="D68" s="12" t="s">
        <v>31</v>
      </c>
      <c r="E68" s="12">
        <v>39000</v>
      </c>
      <c r="F68" s="12">
        <v>15000</v>
      </c>
      <c r="G68" s="12"/>
      <c r="H68" s="12">
        <v>24000</v>
      </c>
      <c r="I68" s="12"/>
      <c r="J68" s="14"/>
    </row>
    <row r="69" spans="1:10" ht="111" customHeight="1">
      <c r="A69" s="3" t="s">
        <v>84</v>
      </c>
      <c r="B69" s="2" t="s">
        <v>148</v>
      </c>
      <c r="C69" s="3" t="s">
        <v>24</v>
      </c>
      <c r="D69" s="3" t="s">
        <v>31</v>
      </c>
      <c r="E69" s="3">
        <v>30000</v>
      </c>
      <c r="F69" s="3">
        <v>30000</v>
      </c>
      <c r="G69" s="3"/>
      <c r="H69" s="3"/>
      <c r="I69" s="3"/>
      <c r="J69" s="4"/>
    </row>
    <row r="70" spans="1:10" s="9" customFormat="1" ht="172.5" customHeight="1">
      <c r="A70" s="3" t="s">
        <v>86</v>
      </c>
      <c r="B70" s="2" t="s">
        <v>125</v>
      </c>
      <c r="C70" s="3" t="s">
        <v>28</v>
      </c>
      <c r="D70" s="3" t="s">
        <v>48</v>
      </c>
      <c r="E70" s="3">
        <v>17185</v>
      </c>
      <c r="F70" s="3">
        <v>11185</v>
      </c>
      <c r="G70" s="3"/>
      <c r="H70" s="3">
        <v>6000</v>
      </c>
      <c r="I70" s="3"/>
      <c r="J70" s="4"/>
    </row>
    <row r="71" spans="1:10" ht="68.25" customHeight="1">
      <c r="A71" s="3" t="s">
        <v>87</v>
      </c>
      <c r="B71" s="2" t="s">
        <v>149</v>
      </c>
      <c r="C71" s="3" t="s">
        <v>28</v>
      </c>
      <c r="D71" s="3" t="s">
        <v>29</v>
      </c>
      <c r="E71" s="3">
        <v>12200</v>
      </c>
      <c r="F71" s="3">
        <v>12200</v>
      </c>
      <c r="G71" s="3"/>
      <c r="H71" s="3"/>
      <c r="I71" s="3"/>
      <c r="J71" s="4"/>
    </row>
    <row r="72" spans="1:10" ht="111" customHeight="1">
      <c r="A72" s="3" t="s">
        <v>98</v>
      </c>
      <c r="B72" s="2" t="s">
        <v>141</v>
      </c>
      <c r="C72" s="3" t="s">
        <v>28</v>
      </c>
      <c r="D72" s="3" t="s">
        <v>31</v>
      </c>
      <c r="E72" s="3">
        <v>13200</v>
      </c>
      <c r="F72" s="3">
        <v>4200</v>
      </c>
      <c r="G72" s="3"/>
      <c r="H72" s="3">
        <v>9000</v>
      </c>
      <c r="I72" s="3"/>
      <c r="J72" s="4"/>
    </row>
    <row r="73" spans="1:10" ht="142.5" customHeight="1">
      <c r="A73" s="3" t="s">
        <v>143</v>
      </c>
      <c r="B73" s="2" t="s">
        <v>142</v>
      </c>
      <c r="C73" s="5" t="s">
        <v>24</v>
      </c>
      <c r="D73" s="3">
        <v>2014</v>
      </c>
      <c r="E73" s="3">
        <v>41800</v>
      </c>
      <c r="F73" s="3">
        <v>13300</v>
      </c>
      <c r="G73" s="3"/>
      <c r="H73" s="3">
        <v>28500</v>
      </c>
      <c r="I73" s="3"/>
      <c r="J73" s="4"/>
    </row>
    <row r="74" spans="1:10" ht="93.75" customHeight="1">
      <c r="A74" s="12" t="s">
        <v>49</v>
      </c>
      <c r="B74" s="2" t="s">
        <v>51</v>
      </c>
      <c r="C74" s="5"/>
      <c r="D74" s="3" t="s">
        <v>134</v>
      </c>
      <c r="E74" s="3">
        <f>E75+E81+E82+E83+E84+E85</f>
        <v>90725</v>
      </c>
      <c r="F74" s="26">
        <f>F75+F81+F82+F83+F84+F85</f>
        <v>58475</v>
      </c>
      <c r="G74" s="27">
        <f>G75+G81+G82+G83+G84+G85</f>
        <v>0</v>
      </c>
      <c r="H74" s="27">
        <f>H75++H81+H82+H83+H84+H85</f>
        <v>32250</v>
      </c>
      <c r="I74" s="10"/>
      <c r="J74" s="10"/>
    </row>
    <row r="75" spans="1:10" ht="90" customHeight="1">
      <c r="A75" s="12" t="s">
        <v>91</v>
      </c>
      <c r="B75" s="2" t="s">
        <v>150</v>
      </c>
      <c r="C75" s="5" t="s">
        <v>24</v>
      </c>
      <c r="D75" s="3" t="s">
        <v>133</v>
      </c>
      <c r="E75" s="3">
        <v>5500</v>
      </c>
      <c r="F75" s="3">
        <v>5500</v>
      </c>
      <c r="G75" s="10"/>
      <c r="H75" s="10"/>
      <c r="I75" s="10"/>
      <c r="J75" s="10"/>
    </row>
    <row r="76" spans="1:10" ht="15.75" customHeight="1">
      <c r="A76" s="29" t="s">
        <v>4</v>
      </c>
      <c r="B76" s="29" t="s">
        <v>5</v>
      </c>
      <c r="C76" s="29" t="s">
        <v>6</v>
      </c>
      <c r="D76" s="29" t="s">
        <v>7</v>
      </c>
      <c r="E76" s="29" t="s">
        <v>8</v>
      </c>
      <c r="F76" s="29" t="s">
        <v>9</v>
      </c>
      <c r="G76" s="29"/>
      <c r="H76" s="29"/>
      <c r="I76" s="29"/>
      <c r="J76" s="29" t="s">
        <v>10</v>
      </c>
    </row>
    <row r="77" spans="1:10" ht="13.5" customHeight="1">
      <c r="A77" s="29"/>
      <c r="B77" s="29"/>
      <c r="C77" s="29"/>
      <c r="D77" s="29"/>
      <c r="E77" s="30"/>
      <c r="F77" s="29" t="s">
        <v>11</v>
      </c>
      <c r="G77" s="29" t="s">
        <v>12</v>
      </c>
      <c r="H77" s="29"/>
      <c r="I77" s="29" t="s">
        <v>75</v>
      </c>
      <c r="J77" s="29"/>
    </row>
    <row r="78" spans="1:10" ht="15">
      <c r="A78" s="29"/>
      <c r="B78" s="29"/>
      <c r="C78" s="29"/>
      <c r="D78" s="29"/>
      <c r="E78" s="30"/>
      <c r="F78" s="29"/>
      <c r="G78" s="29"/>
      <c r="H78" s="29"/>
      <c r="I78" s="29"/>
      <c r="J78" s="29"/>
    </row>
    <row r="79" spans="1:10" ht="15">
      <c r="A79" s="29"/>
      <c r="B79" s="29"/>
      <c r="C79" s="29"/>
      <c r="D79" s="29"/>
      <c r="E79" s="30"/>
      <c r="F79" s="29"/>
      <c r="G79" s="29"/>
      <c r="H79" s="29"/>
      <c r="I79" s="29"/>
      <c r="J79" s="29"/>
    </row>
    <row r="80" spans="1:10" ht="60">
      <c r="A80" s="29"/>
      <c r="B80" s="29"/>
      <c r="C80" s="29"/>
      <c r="D80" s="29"/>
      <c r="E80" s="30"/>
      <c r="F80" s="29"/>
      <c r="G80" s="3" t="s">
        <v>14</v>
      </c>
      <c r="H80" s="3" t="s">
        <v>15</v>
      </c>
      <c r="I80" s="29"/>
      <c r="J80" s="29"/>
    </row>
    <row r="81" spans="1:10" ht="97.5" customHeight="1">
      <c r="A81" s="3" t="s">
        <v>92</v>
      </c>
      <c r="B81" s="2" t="s">
        <v>89</v>
      </c>
      <c r="C81" s="5" t="s">
        <v>24</v>
      </c>
      <c r="D81" s="3" t="s">
        <v>31</v>
      </c>
      <c r="E81" s="3">
        <v>3725</v>
      </c>
      <c r="F81" s="3">
        <v>3725</v>
      </c>
      <c r="G81" s="10"/>
      <c r="H81" s="10"/>
      <c r="I81" s="3"/>
      <c r="J81" s="4"/>
    </row>
    <row r="82" spans="1:10" s="9" customFormat="1" ht="58.5" customHeight="1">
      <c r="A82" s="12" t="s">
        <v>93</v>
      </c>
      <c r="B82" s="2" t="s">
        <v>144</v>
      </c>
      <c r="C82" s="21" t="s">
        <v>19</v>
      </c>
      <c r="D82" s="12" t="s">
        <v>31</v>
      </c>
      <c r="E82" s="12">
        <v>30000</v>
      </c>
      <c r="F82" s="12">
        <v>30000</v>
      </c>
      <c r="G82" s="22"/>
      <c r="H82" s="22"/>
      <c r="I82" s="21"/>
      <c r="J82" s="23"/>
    </row>
    <row r="83" spans="1:10" ht="47.25" customHeight="1">
      <c r="A83" s="3" t="s">
        <v>94</v>
      </c>
      <c r="B83" s="2" t="s">
        <v>90</v>
      </c>
      <c r="C83" s="5" t="s">
        <v>28</v>
      </c>
      <c r="D83" s="3" t="s">
        <v>134</v>
      </c>
      <c r="E83" s="3">
        <v>6000</v>
      </c>
      <c r="F83" s="3">
        <v>6000</v>
      </c>
      <c r="G83" s="5"/>
      <c r="H83" s="5"/>
      <c r="I83" s="5"/>
      <c r="J83" s="6"/>
    </row>
    <row r="84" spans="1:10" ht="74.25" customHeight="1">
      <c r="A84" s="3" t="s">
        <v>95</v>
      </c>
      <c r="B84" s="2" t="s">
        <v>147</v>
      </c>
      <c r="C84" s="5" t="s">
        <v>28</v>
      </c>
      <c r="D84" s="3" t="s">
        <v>44</v>
      </c>
      <c r="E84" s="3">
        <v>2500</v>
      </c>
      <c r="F84" s="3">
        <v>2500</v>
      </c>
      <c r="G84" s="5"/>
      <c r="H84" s="5"/>
      <c r="I84" s="5"/>
      <c r="J84" s="6"/>
    </row>
    <row r="85" spans="1:10" ht="72" customHeight="1">
      <c r="A85" s="3" t="s">
        <v>96</v>
      </c>
      <c r="B85" s="2" t="s">
        <v>145</v>
      </c>
      <c r="C85" s="5" t="s">
        <v>24</v>
      </c>
      <c r="D85" s="3" t="s">
        <v>31</v>
      </c>
      <c r="E85" s="3">
        <v>43000</v>
      </c>
      <c r="F85" s="3">
        <v>10750</v>
      </c>
      <c r="G85" s="5"/>
      <c r="H85" s="5">
        <v>32250</v>
      </c>
      <c r="I85" s="5"/>
      <c r="J85" s="6"/>
    </row>
    <row r="86" spans="1:10" ht="125.25" customHeight="1">
      <c r="A86" s="3" t="s">
        <v>50</v>
      </c>
      <c r="B86" s="2" t="s">
        <v>53</v>
      </c>
      <c r="C86" s="5" t="s">
        <v>24</v>
      </c>
      <c r="D86" s="3" t="s">
        <v>134</v>
      </c>
      <c r="E86" s="3">
        <v>1200</v>
      </c>
      <c r="F86" s="3">
        <v>1200</v>
      </c>
      <c r="G86" s="5"/>
      <c r="H86" s="5"/>
      <c r="I86" s="5"/>
      <c r="J86" s="6"/>
    </row>
    <row r="87" spans="1:10" ht="127.5" customHeight="1">
      <c r="A87" s="3" t="s">
        <v>52</v>
      </c>
      <c r="B87" s="2" t="s">
        <v>55</v>
      </c>
      <c r="C87" s="5" t="s">
        <v>28</v>
      </c>
      <c r="D87" s="3" t="s">
        <v>134</v>
      </c>
      <c r="E87" s="3">
        <v>2500</v>
      </c>
      <c r="F87" s="3">
        <v>2500</v>
      </c>
      <c r="G87" s="5"/>
      <c r="H87" s="5"/>
      <c r="I87" s="5"/>
      <c r="J87" s="6"/>
    </row>
    <row r="88" spans="1:10" ht="31.5" customHeight="1">
      <c r="A88" s="29" t="s">
        <v>4</v>
      </c>
      <c r="B88" s="29" t="s">
        <v>5</v>
      </c>
      <c r="C88" s="29" t="s">
        <v>6</v>
      </c>
      <c r="D88" s="29" t="s">
        <v>7</v>
      </c>
      <c r="E88" s="29" t="s">
        <v>8</v>
      </c>
      <c r="F88" s="29" t="s">
        <v>9</v>
      </c>
      <c r="G88" s="29"/>
      <c r="H88" s="29"/>
      <c r="I88" s="29"/>
      <c r="J88" s="29" t="s">
        <v>10</v>
      </c>
    </row>
    <row r="89" spans="1:10" ht="15">
      <c r="A89" s="29"/>
      <c r="B89" s="29"/>
      <c r="C89" s="29"/>
      <c r="D89" s="29"/>
      <c r="E89" s="29"/>
      <c r="F89" s="29" t="s">
        <v>11</v>
      </c>
      <c r="G89" s="29" t="s">
        <v>12</v>
      </c>
      <c r="H89" s="29"/>
      <c r="I89" s="29" t="s">
        <v>75</v>
      </c>
      <c r="J89" s="29"/>
    </row>
    <row r="90" spans="1:10" ht="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57.75" customHeight="1">
      <c r="A92" s="29"/>
      <c r="B92" s="29"/>
      <c r="C92" s="29"/>
      <c r="D92" s="29"/>
      <c r="E92" s="29"/>
      <c r="F92" s="29"/>
      <c r="G92" s="3" t="s">
        <v>14</v>
      </c>
      <c r="H92" s="3" t="s">
        <v>15</v>
      </c>
      <c r="I92" s="29"/>
      <c r="J92" s="29"/>
    </row>
    <row r="93" spans="1:10" ht="110.25" customHeight="1">
      <c r="A93" s="3" t="s">
        <v>54</v>
      </c>
      <c r="B93" s="2" t="s">
        <v>126</v>
      </c>
      <c r="C93" s="5" t="s">
        <v>19</v>
      </c>
      <c r="D93" s="3" t="s">
        <v>31</v>
      </c>
      <c r="E93" s="3">
        <v>500</v>
      </c>
      <c r="F93" s="3">
        <v>500</v>
      </c>
      <c r="G93" s="5"/>
      <c r="H93" s="5"/>
      <c r="I93" s="5"/>
      <c r="J93" s="6"/>
    </row>
    <row r="94" spans="1:10" ht="64.5" customHeight="1">
      <c r="A94" s="3" t="s">
        <v>56</v>
      </c>
      <c r="B94" s="2" t="s">
        <v>127</v>
      </c>
      <c r="C94" s="5" t="s">
        <v>28</v>
      </c>
      <c r="D94" s="3" t="s">
        <v>162</v>
      </c>
      <c r="E94" s="3">
        <v>14000</v>
      </c>
      <c r="F94" s="3">
        <v>14000</v>
      </c>
      <c r="G94" s="5"/>
      <c r="H94" s="5"/>
      <c r="I94" s="5"/>
      <c r="J94" s="6"/>
    </row>
    <row r="95" spans="1:10" ht="76.5" customHeight="1">
      <c r="A95" s="3" t="s">
        <v>57</v>
      </c>
      <c r="B95" s="2" t="s">
        <v>128</v>
      </c>
      <c r="C95" s="5" t="s">
        <v>24</v>
      </c>
      <c r="D95" s="3" t="s">
        <v>31</v>
      </c>
      <c r="E95" s="3">
        <v>2000</v>
      </c>
      <c r="F95" s="3">
        <v>2000</v>
      </c>
      <c r="G95" s="5"/>
      <c r="H95" s="5"/>
      <c r="I95" s="5"/>
      <c r="J95" s="6"/>
    </row>
    <row r="96" spans="1:10" ht="93.75" customHeight="1">
      <c r="A96" s="3" t="s">
        <v>58</v>
      </c>
      <c r="B96" s="2" t="s">
        <v>135</v>
      </c>
      <c r="C96" s="5" t="s">
        <v>24</v>
      </c>
      <c r="D96" s="3" t="s">
        <v>31</v>
      </c>
      <c r="E96" s="3">
        <v>2000</v>
      </c>
      <c r="F96" s="3">
        <v>2000</v>
      </c>
      <c r="G96" s="5"/>
      <c r="H96" s="5"/>
      <c r="I96" s="5"/>
      <c r="J96" s="6"/>
    </row>
    <row r="97" spans="1:10" ht="95.25" customHeight="1">
      <c r="A97" s="3" t="s">
        <v>59</v>
      </c>
      <c r="B97" s="2" t="s">
        <v>129</v>
      </c>
      <c r="C97" s="5" t="s">
        <v>19</v>
      </c>
      <c r="D97" s="3" t="s">
        <v>31</v>
      </c>
      <c r="E97" s="3">
        <v>1200</v>
      </c>
      <c r="F97" s="3">
        <v>1200</v>
      </c>
      <c r="G97" s="5"/>
      <c r="H97" s="5"/>
      <c r="I97" s="5"/>
      <c r="J97" s="6"/>
    </row>
    <row r="98" spans="1:10" ht="95.25" customHeight="1">
      <c r="A98" s="15" t="s">
        <v>60</v>
      </c>
      <c r="B98" s="2" t="s">
        <v>130</v>
      </c>
      <c r="C98" s="5" t="s">
        <v>28</v>
      </c>
      <c r="D98" s="3" t="s">
        <v>31</v>
      </c>
      <c r="E98" s="3">
        <v>180</v>
      </c>
      <c r="F98" s="3">
        <v>180</v>
      </c>
      <c r="G98" s="5"/>
      <c r="H98" s="5"/>
      <c r="I98" s="5"/>
      <c r="J98" s="6"/>
    </row>
    <row r="99" spans="1:10" ht="112.5" customHeight="1">
      <c r="A99" s="7" t="s">
        <v>101</v>
      </c>
      <c r="B99" s="2" t="s">
        <v>102</v>
      </c>
      <c r="C99" s="5" t="s">
        <v>19</v>
      </c>
      <c r="D99" s="18" t="s">
        <v>31</v>
      </c>
      <c r="E99" s="3">
        <v>5000</v>
      </c>
      <c r="F99" s="18">
        <v>5000</v>
      </c>
      <c r="G99" s="5"/>
      <c r="H99" s="5"/>
      <c r="I99" s="5"/>
      <c r="J99" s="6"/>
    </row>
    <row r="100" spans="1:10" ht="134.25" customHeight="1">
      <c r="A100" s="7" t="s">
        <v>104</v>
      </c>
      <c r="B100" s="2" t="s">
        <v>105</v>
      </c>
      <c r="C100" s="5"/>
      <c r="D100" s="3" t="s">
        <v>134</v>
      </c>
      <c r="E100" s="3">
        <f>E101+E107+E108+E109+E110+E111</f>
        <v>9640</v>
      </c>
      <c r="F100" s="3">
        <v>9640</v>
      </c>
      <c r="G100" s="5"/>
      <c r="H100" s="5"/>
      <c r="I100" s="5"/>
      <c r="J100" s="6"/>
    </row>
    <row r="101" spans="1:10" ht="90" customHeight="1">
      <c r="A101" s="3" t="s">
        <v>61</v>
      </c>
      <c r="B101" s="2" t="s">
        <v>74</v>
      </c>
      <c r="C101" s="5" t="s">
        <v>19</v>
      </c>
      <c r="D101" s="3" t="s">
        <v>134</v>
      </c>
      <c r="E101" s="3">
        <v>2200</v>
      </c>
      <c r="F101" s="3">
        <v>2200</v>
      </c>
      <c r="G101" s="5"/>
      <c r="H101" s="5"/>
      <c r="I101" s="5"/>
      <c r="J101" s="6"/>
    </row>
    <row r="102" spans="1:10" ht="27" customHeight="1">
      <c r="A102" s="29" t="s">
        <v>4</v>
      </c>
      <c r="B102" s="29" t="s">
        <v>5</v>
      </c>
      <c r="C102" s="29" t="s">
        <v>6</v>
      </c>
      <c r="D102" s="29" t="s">
        <v>7</v>
      </c>
      <c r="E102" s="29" t="s">
        <v>8</v>
      </c>
      <c r="F102" s="29" t="s">
        <v>9</v>
      </c>
      <c r="G102" s="29"/>
      <c r="H102" s="29"/>
      <c r="I102" s="29"/>
      <c r="J102" s="29" t="s">
        <v>10</v>
      </c>
    </row>
    <row r="103" spans="1:10" ht="15" customHeight="1">
      <c r="A103" s="29"/>
      <c r="B103" s="29"/>
      <c r="C103" s="29"/>
      <c r="D103" s="29"/>
      <c r="E103" s="29"/>
      <c r="F103" s="29" t="s">
        <v>11</v>
      </c>
      <c r="G103" s="29" t="s">
        <v>12</v>
      </c>
      <c r="H103" s="29"/>
      <c r="I103" s="29" t="s">
        <v>75</v>
      </c>
      <c r="J103" s="29"/>
    </row>
    <row r="104" spans="1:10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72.75" customHeight="1">
      <c r="A106" s="29"/>
      <c r="B106" s="29"/>
      <c r="C106" s="29"/>
      <c r="D106" s="29"/>
      <c r="E106" s="29"/>
      <c r="F106" s="29"/>
      <c r="G106" s="3" t="s">
        <v>14</v>
      </c>
      <c r="H106" s="3" t="s">
        <v>15</v>
      </c>
      <c r="I106" s="29"/>
      <c r="J106" s="29"/>
    </row>
    <row r="107" spans="1:10" ht="138" customHeight="1">
      <c r="A107" s="3" t="s">
        <v>62</v>
      </c>
      <c r="B107" s="2" t="s">
        <v>63</v>
      </c>
      <c r="C107" s="5" t="s">
        <v>19</v>
      </c>
      <c r="D107" s="3" t="s">
        <v>134</v>
      </c>
      <c r="E107" s="3">
        <v>2640</v>
      </c>
      <c r="F107" s="3">
        <v>2640</v>
      </c>
      <c r="G107" s="5"/>
      <c r="H107" s="5"/>
      <c r="I107" s="5"/>
      <c r="J107" s="6"/>
    </row>
    <row r="108" spans="1:10" ht="129" customHeight="1">
      <c r="A108" s="3" t="s">
        <v>64</v>
      </c>
      <c r="B108" s="2" t="s">
        <v>65</v>
      </c>
      <c r="C108" s="5" t="s">
        <v>19</v>
      </c>
      <c r="D108" s="3" t="s">
        <v>134</v>
      </c>
      <c r="E108" s="3">
        <v>3340</v>
      </c>
      <c r="F108" s="3">
        <v>3340</v>
      </c>
      <c r="G108" s="5"/>
      <c r="H108" s="5"/>
      <c r="I108" s="5"/>
      <c r="J108" s="6"/>
    </row>
    <row r="109" spans="1:10" ht="111.75" customHeight="1">
      <c r="A109" s="3" t="s">
        <v>76</v>
      </c>
      <c r="B109" s="2" t="s">
        <v>77</v>
      </c>
      <c r="C109" s="5" t="s">
        <v>19</v>
      </c>
      <c r="D109" s="3" t="s">
        <v>134</v>
      </c>
      <c r="E109" s="3">
        <v>1200</v>
      </c>
      <c r="F109" s="3">
        <v>1200</v>
      </c>
      <c r="G109" s="5"/>
      <c r="H109" s="5"/>
      <c r="I109" s="3"/>
      <c r="J109" s="3"/>
    </row>
    <row r="110" spans="1:10" ht="136.5" customHeight="1">
      <c r="A110" s="7" t="s">
        <v>78</v>
      </c>
      <c r="B110" s="2" t="s">
        <v>79</v>
      </c>
      <c r="C110" s="5" t="s">
        <v>24</v>
      </c>
      <c r="D110" s="3" t="s">
        <v>31</v>
      </c>
      <c r="E110" s="3">
        <v>120</v>
      </c>
      <c r="F110" s="3">
        <v>120</v>
      </c>
      <c r="G110" s="5"/>
      <c r="H110" s="5"/>
      <c r="I110" s="5"/>
      <c r="J110" s="6"/>
    </row>
    <row r="111" spans="1:10" ht="284.25" customHeight="1">
      <c r="A111" s="3" t="s">
        <v>80</v>
      </c>
      <c r="B111" s="2" t="s">
        <v>111</v>
      </c>
      <c r="C111" s="5" t="s">
        <v>24</v>
      </c>
      <c r="D111" s="3" t="s">
        <v>133</v>
      </c>
      <c r="E111" s="3">
        <v>140</v>
      </c>
      <c r="F111" s="3">
        <v>140</v>
      </c>
      <c r="G111" s="5"/>
      <c r="H111" s="5"/>
      <c r="I111" s="5"/>
      <c r="J111" s="6"/>
    </row>
    <row r="112" spans="1:10" ht="1.5" customHeight="1">
      <c r="A112" s="3"/>
      <c r="B112" s="10"/>
      <c r="C112" s="10"/>
      <c r="D112" s="10"/>
      <c r="E112" s="10"/>
      <c r="F112" s="10"/>
      <c r="G112" s="3"/>
      <c r="H112" s="3"/>
      <c r="I112" s="3"/>
      <c r="J112" s="3"/>
    </row>
    <row r="113" spans="1:10" ht="59.25" customHeight="1" hidden="1">
      <c r="A113" s="3"/>
      <c r="B113" s="10"/>
      <c r="C113" s="10"/>
      <c r="D113" s="10"/>
      <c r="E113" s="10"/>
      <c r="F113" s="10"/>
      <c r="G113" s="3"/>
      <c r="H113" s="3"/>
      <c r="I113" s="3"/>
      <c r="J113" s="3"/>
    </row>
    <row r="114" spans="1:10" ht="31.5" customHeight="1">
      <c r="A114" s="29" t="s">
        <v>4</v>
      </c>
      <c r="B114" s="29" t="s">
        <v>5</v>
      </c>
      <c r="C114" s="29" t="s">
        <v>6</v>
      </c>
      <c r="D114" s="29" t="s">
        <v>7</v>
      </c>
      <c r="E114" s="29" t="s">
        <v>8</v>
      </c>
      <c r="F114" s="29" t="s">
        <v>9</v>
      </c>
      <c r="G114" s="29"/>
      <c r="H114" s="29"/>
      <c r="I114" s="29"/>
      <c r="J114" s="29" t="s">
        <v>10</v>
      </c>
    </row>
    <row r="115" spans="1:10" ht="15">
      <c r="A115" s="29"/>
      <c r="B115" s="29"/>
      <c r="C115" s="29"/>
      <c r="D115" s="29"/>
      <c r="E115" s="29"/>
      <c r="F115" s="29" t="s">
        <v>11</v>
      </c>
      <c r="G115" s="29" t="s">
        <v>12</v>
      </c>
      <c r="H115" s="29"/>
      <c r="I115" s="29" t="s">
        <v>75</v>
      </c>
      <c r="J115" s="29"/>
    </row>
    <row r="116" spans="1:10" ht="1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63" customHeight="1">
      <c r="A118" s="29"/>
      <c r="B118" s="29"/>
      <c r="C118" s="29"/>
      <c r="D118" s="29"/>
      <c r="E118" s="29"/>
      <c r="F118" s="29"/>
      <c r="G118" s="3" t="s">
        <v>14</v>
      </c>
      <c r="H118" s="3" t="s">
        <v>15</v>
      </c>
      <c r="I118" s="29"/>
      <c r="J118" s="29"/>
    </row>
    <row r="119" spans="1:10" ht="135.75" customHeight="1">
      <c r="A119" s="10" t="s">
        <v>106</v>
      </c>
      <c r="B119" s="2" t="s">
        <v>107</v>
      </c>
      <c r="C119" s="5"/>
      <c r="D119" s="3" t="s">
        <v>134</v>
      </c>
      <c r="E119" s="3">
        <f>E120+E121+E122+E123</f>
        <v>92660</v>
      </c>
      <c r="F119" s="3">
        <f>F120+F121+F122+F123</f>
        <v>92660</v>
      </c>
      <c r="G119" s="5"/>
      <c r="H119" s="5"/>
      <c r="I119" s="5"/>
      <c r="J119" s="6"/>
    </row>
    <row r="120" spans="1:10" ht="154.5" customHeight="1">
      <c r="A120" s="3" t="s">
        <v>81</v>
      </c>
      <c r="B120" s="2" t="s">
        <v>131</v>
      </c>
      <c r="C120" s="5" t="s">
        <v>19</v>
      </c>
      <c r="D120" s="3" t="s">
        <v>134</v>
      </c>
      <c r="E120" s="3">
        <v>4000</v>
      </c>
      <c r="F120" s="3">
        <v>4000</v>
      </c>
      <c r="G120" s="5"/>
      <c r="H120" s="5"/>
      <c r="I120" s="5"/>
      <c r="J120" s="6"/>
    </row>
    <row r="121" spans="1:10" ht="172.5" customHeight="1">
      <c r="A121" s="3" t="s">
        <v>66</v>
      </c>
      <c r="B121" s="2" t="s">
        <v>132</v>
      </c>
      <c r="C121" s="5" t="s">
        <v>28</v>
      </c>
      <c r="D121" s="3" t="s">
        <v>31</v>
      </c>
      <c r="E121" s="3">
        <v>60</v>
      </c>
      <c r="F121" s="3">
        <v>60</v>
      </c>
      <c r="G121" s="5"/>
      <c r="H121" s="5"/>
      <c r="I121" s="5"/>
      <c r="J121" s="6"/>
    </row>
    <row r="122" spans="1:10" ht="135.75" customHeight="1">
      <c r="A122" s="3" t="s">
        <v>67</v>
      </c>
      <c r="B122" s="2" t="s">
        <v>68</v>
      </c>
      <c r="C122" s="5" t="s">
        <v>24</v>
      </c>
      <c r="D122" s="3" t="s">
        <v>134</v>
      </c>
      <c r="E122" s="3">
        <v>38000</v>
      </c>
      <c r="F122" s="3">
        <v>38000</v>
      </c>
      <c r="G122" s="5"/>
      <c r="H122" s="5"/>
      <c r="I122" s="5"/>
      <c r="J122" s="6"/>
    </row>
    <row r="123" spans="1:10" ht="123" customHeight="1">
      <c r="A123" s="3" t="s">
        <v>69</v>
      </c>
      <c r="B123" s="2" t="s">
        <v>97</v>
      </c>
      <c r="C123" s="5" t="s">
        <v>19</v>
      </c>
      <c r="D123" s="3" t="s">
        <v>134</v>
      </c>
      <c r="E123" s="3">
        <v>50600</v>
      </c>
      <c r="F123" s="3">
        <v>50600</v>
      </c>
      <c r="G123" s="5"/>
      <c r="H123" s="5"/>
      <c r="I123" s="5"/>
      <c r="J123" s="6"/>
    </row>
    <row r="124" spans="1:10" ht="51.75" customHeight="1">
      <c r="A124" s="3"/>
      <c r="B124" s="2" t="s">
        <v>70</v>
      </c>
      <c r="C124" s="5"/>
      <c r="D124" s="3"/>
      <c r="E124" s="3">
        <f>E119+E100+E19</f>
        <v>1577724</v>
      </c>
      <c r="F124" s="3">
        <f>F119+F100+F19</f>
        <v>569964</v>
      </c>
      <c r="G124" s="5">
        <f>G119+G100+G19</f>
        <v>637100</v>
      </c>
      <c r="H124" s="5">
        <f>H119+H100+H19</f>
        <v>364660</v>
      </c>
      <c r="I124" s="5">
        <f>I119+I100+I19</f>
        <v>6000</v>
      </c>
      <c r="J124" s="6"/>
    </row>
  </sheetData>
  <sheetProtection/>
  <mergeCells count="115">
    <mergeCell ref="G77:H79"/>
    <mergeCell ref="I77:I80"/>
    <mergeCell ref="F76:I76"/>
    <mergeCell ref="F88:I88"/>
    <mergeCell ref="I115:I118"/>
    <mergeCell ref="E114:E118"/>
    <mergeCell ref="F114:I114"/>
    <mergeCell ref="J114:J118"/>
    <mergeCell ref="F115:F118"/>
    <mergeCell ref="G115:H117"/>
    <mergeCell ref="G103:H105"/>
    <mergeCell ref="F103:F106"/>
    <mergeCell ref="I103:I106"/>
    <mergeCell ref="F102:I102"/>
    <mergeCell ref="F14:I14"/>
    <mergeCell ref="G15:H17"/>
    <mergeCell ref="F19:F20"/>
    <mergeCell ref="G19:G20"/>
    <mergeCell ref="H19:H20"/>
    <mergeCell ref="A6:J6"/>
    <mergeCell ref="A7:J7"/>
    <mergeCell ref="A8:J8"/>
    <mergeCell ref="D14:D18"/>
    <mergeCell ref="A9:J9"/>
    <mergeCell ref="A10:J10"/>
    <mergeCell ref="A11:J11"/>
    <mergeCell ref="A12:J12"/>
    <mergeCell ref="F15:F18"/>
    <mergeCell ref="I15:I18"/>
    <mergeCell ref="A21:A22"/>
    <mergeCell ref="B21:B22"/>
    <mergeCell ref="C21:C22"/>
    <mergeCell ref="E21:E22"/>
    <mergeCell ref="C19:C20"/>
    <mergeCell ref="E19:E20"/>
    <mergeCell ref="J21:J22"/>
    <mergeCell ref="I19:I20"/>
    <mergeCell ref="J19:J20"/>
    <mergeCell ref="F21:F22"/>
    <mergeCell ref="G21:G22"/>
    <mergeCell ref="H21:H22"/>
    <mergeCell ref="I21:I22"/>
    <mergeCell ref="A14:A18"/>
    <mergeCell ref="B14:B18"/>
    <mergeCell ref="E14:E18"/>
    <mergeCell ref="B40:B44"/>
    <mergeCell ref="C40:C44"/>
    <mergeCell ref="D40:D44"/>
    <mergeCell ref="C14:C18"/>
    <mergeCell ref="A40:A44"/>
    <mergeCell ref="A19:A20"/>
    <mergeCell ref="B19:B20"/>
    <mergeCell ref="J27:J31"/>
    <mergeCell ref="F28:F31"/>
    <mergeCell ref="G28:H30"/>
    <mergeCell ref="F27:I27"/>
    <mergeCell ref="I28:I31"/>
    <mergeCell ref="J14:J18"/>
    <mergeCell ref="A27:A31"/>
    <mergeCell ref="D27:D31"/>
    <mergeCell ref="A76:A80"/>
    <mergeCell ref="E27:E31"/>
    <mergeCell ref="C27:C31"/>
    <mergeCell ref="B27:B31"/>
    <mergeCell ref="A62:A66"/>
    <mergeCell ref="B62:B66"/>
    <mergeCell ref="C62:C66"/>
    <mergeCell ref="F40:I40"/>
    <mergeCell ref="F62:I62"/>
    <mergeCell ref="E40:E44"/>
    <mergeCell ref="J40:J44"/>
    <mergeCell ref="F41:F44"/>
    <mergeCell ref="G41:H43"/>
    <mergeCell ref="I41:I44"/>
    <mergeCell ref="J62:J66"/>
    <mergeCell ref="E62:E66"/>
    <mergeCell ref="I63:I66"/>
    <mergeCell ref="J102:J106"/>
    <mergeCell ref="B76:B80"/>
    <mergeCell ref="C76:C80"/>
    <mergeCell ref="D76:D80"/>
    <mergeCell ref="F89:F92"/>
    <mergeCell ref="G89:H91"/>
    <mergeCell ref="E88:E92"/>
    <mergeCell ref="E102:E106"/>
    <mergeCell ref="C102:C106"/>
    <mergeCell ref="D102:D106"/>
    <mergeCell ref="D62:D66"/>
    <mergeCell ref="C88:C92"/>
    <mergeCell ref="D88:D92"/>
    <mergeCell ref="J88:J92"/>
    <mergeCell ref="E76:E80"/>
    <mergeCell ref="F63:F66"/>
    <mergeCell ref="G63:H65"/>
    <mergeCell ref="I89:I92"/>
    <mergeCell ref="J76:J80"/>
    <mergeCell ref="F77:F80"/>
    <mergeCell ref="C114:C118"/>
    <mergeCell ref="D114:D118"/>
    <mergeCell ref="A114:A118"/>
    <mergeCell ref="B88:B92"/>
    <mergeCell ref="A102:A106"/>
    <mergeCell ref="A88:A92"/>
    <mergeCell ref="B102:B106"/>
    <mergeCell ref="B114:B118"/>
    <mergeCell ref="A52:A56"/>
    <mergeCell ref="B52:B56"/>
    <mergeCell ref="C52:C56"/>
    <mergeCell ref="D52:D56"/>
    <mergeCell ref="E52:E56"/>
    <mergeCell ref="F52:I52"/>
    <mergeCell ref="J52:J56"/>
    <mergeCell ref="F53:F56"/>
    <mergeCell ref="G53:H55"/>
    <mergeCell ref="I53:I56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portrait" paperSize="9" scale="62" r:id="rId1"/>
  <rowBreaks count="9" manualBreakCount="9">
    <brk id="26" max="255" man="1"/>
    <brk id="39" max="255" man="1"/>
    <brk id="51" max="11" man="1"/>
    <brk id="61" max="255" man="1"/>
    <brk id="75" max="255" man="1"/>
    <brk id="87" max="255" man="1"/>
    <brk id="101" max="255" man="1"/>
    <brk id="11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2013-02-21T08:13:04Z</cp:lastPrinted>
  <dcterms:created xsi:type="dcterms:W3CDTF">2006-09-28T05:33:49Z</dcterms:created>
  <dcterms:modified xsi:type="dcterms:W3CDTF">2013-02-21T08:13:12Z</dcterms:modified>
  <cp:category/>
  <cp:version/>
  <cp:contentType/>
  <cp:contentStatus/>
</cp:coreProperties>
</file>