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'Лист1'!$A$1:$C$25</definedName>
    <definedName name="Z_5B49F443_D6B0_4835_9074_3E845B105F53_.wvu.PrintArea" localSheetId="0" hidden="1">'Лист1'!$B$1:$C$24</definedName>
    <definedName name="_xlnm.Print_Titles" localSheetId="0">'Лист1'!$4:$5</definedName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<sst xmlns="http://schemas.openxmlformats.org/spreadsheetml/2006/main" count="47" uniqueCount="47">
  <si>
    <t>Муниципальное бюджетное образовательное учреждение дополнительного образования детей «Детско-юношеская спортивная школа «Светленская»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</si>
  <si>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технических видов спорта Города Томска»</t>
  </si>
  <si>
    <t>Муниципальное автономное учреждение «Центр социальных инициатив»</t>
  </si>
  <si>
    <t>Муниципальное бюджетное учреждение «Централизованная бухгалтерия» Города Томска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</si>
  <si>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</si>
  <si>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</si>
  <si>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</si>
  <si>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</si>
  <si>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</si>
  <si>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</si>
  <si>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</si>
  <si>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</si>
  <si>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</si>
  <si>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</si>
  <si>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</si>
  <si>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</si>
  <si>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</si>
  <si>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</si>
  <si>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</si>
  <si>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</si>
  <si>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</si>
  <si>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</si>
  <si>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</si>
  <si>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</si>
  <si>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</si>
  <si>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учреждения</t>
  </si>
  <si>
    <t xml:space="preserve">Итого: </t>
  </si>
  <si>
    <t>Муниципальное бюджетное образовательное учреждение дополнительного образования детей «Детско-юношеская спортивная школа № 4 Города Томска»</t>
  </si>
  <si>
    <t>Муниципальное образовательное автономное учреждение дополнительного образования детей «Специализированная детско-юношеская  спортивная школа олимпийского резерва №3 Города Томска»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</si>
  <si>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 № 6 имени В.И.Расторгуева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</si>
  <si>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7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</si>
  <si>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13 Города Томска»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</si>
  <si>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№16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</si>
  <si>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бокса Города Томска»</t>
  </si>
  <si>
    <t>Муниципальное автономное образовательное учреждение дополнительного образования детей «Детско-юношеская спортивная школа «Кедр» Города Томска»</t>
  </si>
  <si>
    <t>Муниципальное бюджетное образовательное учреждение дополнительного образования детей «Детско-юношеская спортивная школа № 15 Города Томска»</t>
  </si>
  <si>
    <t>Предельная штатная численность
муниципальных учреждений, в отношении которых функции и полномочия учредителя осуществляет управление по делам молодежи, физической культуре и спорту администрации Города Томска</t>
  </si>
  <si>
    <t>Муниципальное автономное образовательное учреждение дополнительного образования детей «Детско-юношеская спортивная школа высшей категории «Учебно-спортивный центр» имени В.А. Шевелева» Города Томска</t>
  </si>
  <si>
    <t>Муниципальное автономное образовательное учреждение дополнительного образования детей «Детско-юношеская спортивная школа № 17 Города Томска»</t>
  </si>
  <si>
    <t>Муниципальное автономное образовательное учреждение дополнительного образования детей «Детско-юношеская спортивная школа № 2 Города Томска»</t>
  </si>
  <si>
    <t>Муниципальное автономное образовательное учреждение дополнительного образования детей «Детско-юношеская спортивная школа «Победа» Города Томска»</t>
  </si>
  <si>
    <t>Муниципальное автономное образовательное учреждение дополнительного образования детей «Детско-юношеская спортивная школа единоборств Города Томска»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</si>
  <si>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</si>
  <si>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</si>
  <si>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</si>
  <si>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№1 Города Томска»</t>
  </si>
  <si>
    <t>Приложение 3 к постановлению
администрации Города Томска
от 25.10.2013 № 1203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</si>
</sst>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/>
    </xf>
    <xf numFmtId="43" fontId="21" fillId="0" borderId="1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right" vertical="justify" wrapText="1"/>
    </xf>
    <xf numFmtId="0" fontId="2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right" vertical="justify" wrapText="1"/>
    </xf>
    <xf numFmtId="0" fontId="20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wrapText="1"/>
    </xf>
    <xf numFmtId="49" fontId="20" fillId="24" borderId="15" xfId="0" applyNumberFormat="1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85" zoomScaleNormal="75" zoomScaleSheetLayoutView="85" zoomScalePageLayoutView="0" workbookViewId="0" topLeftCell="A1">
      <selection activeCell="B1" sqref="B1:E1"/>
    </sheetView>
  </sheetViews>
  <sheetFormatPr defaultColWidth="9.00390625" defaultRowHeight="12.75"/>
  <cols>
    <col min="1" max="1" width="7.00390625" style="3" customWidth="1"/>
    <col min="2" max="2" width="64.125" style="1" customWidth="1"/>
    <col min="3" max="3" width="12.375" style="1" customWidth="1"/>
    <col min="4" max="4" width="12.25390625" style="1" customWidth="1"/>
    <col min="5" max="5" width="12.625" style="1" customWidth="1"/>
    <col min="6" max="16384" width="9.125" style="1" customWidth="1"/>
  </cols>
  <sheetData>
    <row r="1" spans="1:5" ht="51.75" customHeight="1">
      <c r="A1" s="2"/>
      <c r="B1" s="20" t="s">
        <v>46</v>
      </c>
      <c r="C1" s="20"/>
      <c r="D1" s="20"/>
      <c r="E1" s="20"/>
    </row>
    <row r="2" spans="1:3" ht="17.25" customHeight="1">
      <c r="A2" s="2"/>
      <c r="B2" s="13"/>
      <c r="C2" s="13"/>
    </row>
    <row r="3" spans="2:3" ht="60" customHeight="1">
      <c r="B3" s="23" t="s">
        <v>36</v>
      </c>
      <c r="C3" s="23"/>
    </row>
    <row r="4" spans="1:5" ht="18" customHeight="1">
      <c r="A4" s="24" t="s">
        <v>4</v>
      </c>
      <c r="B4" s="26" t="s">
        <v>25</v>
      </c>
      <c r="C4" s="28" t="s">
        <v>5</v>
      </c>
      <c r="D4" s="21" t="s">
        <v>42</v>
      </c>
      <c r="E4" s="22"/>
    </row>
    <row r="5" spans="1:5" ht="76.5" customHeight="1">
      <c r="A5" s="25"/>
      <c r="B5" s="27"/>
      <c r="C5" s="29"/>
      <c r="D5" s="14" t="s">
        <v>43</v>
      </c>
      <c r="E5" s="14" t="s">
        <v>44</v>
      </c>
    </row>
    <row r="6" spans="1:5" ht="51.75" customHeight="1">
      <c r="A6" s="4" t="s">
        <v>6</v>
      </c>
      <c r="B6" s="6" t="s">
        <v>45</v>
      </c>
      <c r="C6" s="5">
        <f>32.5+0.5</f>
        <v>33</v>
      </c>
      <c r="D6" s="15">
        <f>C6-E6</f>
        <v>33</v>
      </c>
      <c r="E6" s="16">
        <v>0</v>
      </c>
    </row>
    <row r="7" spans="1:5" ht="48.75" customHeight="1">
      <c r="A7" s="18" t="s">
        <v>7</v>
      </c>
      <c r="B7" s="8" t="s">
        <v>39</v>
      </c>
      <c r="C7" s="5">
        <f>46-1</f>
        <v>45</v>
      </c>
      <c r="D7" s="15">
        <f aca="true" t="shared" si="0" ref="D7:D25">C7-E7</f>
        <v>45</v>
      </c>
      <c r="E7" s="16">
        <v>0</v>
      </c>
    </row>
    <row r="8" spans="1:5" ht="59.25" customHeight="1">
      <c r="A8" s="18" t="s">
        <v>8</v>
      </c>
      <c r="B8" s="8" t="s">
        <v>28</v>
      </c>
      <c r="C8" s="5">
        <f>77-1</f>
        <v>76</v>
      </c>
      <c r="D8" s="15">
        <f t="shared" si="0"/>
        <v>76</v>
      </c>
      <c r="E8" s="16">
        <v>0</v>
      </c>
    </row>
    <row r="9" spans="1:5" ht="47.25" customHeight="1">
      <c r="A9" s="4" t="s">
        <v>9</v>
      </c>
      <c r="B9" s="8" t="s">
        <v>27</v>
      </c>
      <c r="C9" s="5">
        <v>67</v>
      </c>
      <c r="D9" s="15">
        <f t="shared" si="0"/>
        <v>67</v>
      </c>
      <c r="E9" s="16">
        <v>0</v>
      </c>
    </row>
    <row r="10" spans="1:5" ht="61.5" customHeight="1">
      <c r="A10" s="4" t="s">
        <v>10</v>
      </c>
      <c r="B10" s="8" t="s">
        <v>29</v>
      </c>
      <c r="C10" s="5">
        <v>42</v>
      </c>
      <c r="D10" s="15">
        <f t="shared" si="0"/>
        <v>42</v>
      </c>
      <c r="E10" s="16">
        <v>0</v>
      </c>
    </row>
    <row r="11" spans="1:5" ht="46.5" customHeight="1">
      <c r="A11" s="4" t="s">
        <v>11</v>
      </c>
      <c r="B11" s="8" t="s">
        <v>30</v>
      </c>
      <c r="C11" s="5">
        <v>28.5</v>
      </c>
      <c r="D11" s="15">
        <f t="shared" si="0"/>
        <v>28.5</v>
      </c>
      <c r="E11" s="16">
        <v>0</v>
      </c>
    </row>
    <row r="12" spans="1:5" ht="48.75" customHeight="1">
      <c r="A12" s="4" t="s">
        <v>12</v>
      </c>
      <c r="B12" s="8" t="s">
        <v>31</v>
      </c>
      <c r="C12" s="5">
        <f>40+37-1</f>
        <v>76</v>
      </c>
      <c r="D12" s="19">
        <f t="shared" si="0"/>
        <v>76</v>
      </c>
      <c r="E12" s="16">
        <v>0</v>
      </c>
    </row>
    <row r="13" spans="1:5" ht="46.5" customHeight="1">
      <c r="A13" s="4" t="s">
        <v>13</v>
      </c>
      <c r="B13" s="8" t="s">
        <v>35</v>
      </c>
      <c r="C13" s="5">
        <f>21.5+39-1</f>
        <v>59.5</v>
      </c>
      <c r="D13" s="19">
        <f t="shared" si="0"/>
        <v>59.5</v>
      </c>
      <c r="E13" s="16">
        <v>0</v>
      </c>
    </row>
    <row r="14" spans="1:5" ht="63" customHeight="1">
      <c r="A14" s="4" t="s">
        <v>14</v>
      </c>
      <c r="B14" s="8" t="s">
        <v>32</v>
      </c>
      <c r="C14" s="5">
        <v>41</v>
      </c>
      <c r="D14" s="19">
        <f t="shared" si="0"/>
        <v>41</v>
      </c>
      <c r="E14" s="16">
        <v>0</v>
      </c>
    </row>
    <row r="15" spans="1:5" ht="48.75" customHeight="1">
      <c r="A15" s="4" t="s">
        <v>15</v>
      </c>
      <c r="B15" s="8" t="s">
        <v>38</v>
      </c>
      <c r="C15" s="5">
        <f>55.5-1</f>
        <v>54.5</v>
      </c>
      <c r="D15" s="19">
        <f t="shared" si="0"/>
        <v>54.5</v>
      </c>
      <c r="E15" s="16">
        <v>0</v>
      </c>
    </row>
    <row r="16" spans="1:5" ht="48" customHeight="1">
      <c r="A16" s="4" t="s">
        <v>16</v>
      </c>
      <c r="B16" s="8" t="s">
        <v>33</v>
      </c>
      <c r="C16" s="5">
        <f>46+1.5</f>
        <v>47.5</v>
      </c>
      <c r="D16" s="19">
        <f t="shared" si="0"/>
        <v>47.5</v>
      </c>
      <c r="E16" s="16">
        <v>0</v>
      </c>
    </row>
    <row r="17" spans="1:5" ht="49.5" customHeight="1">
      <c r="A17" s="4" t="s">
        <v>17</v>
      </c>
      <c r="B17" s="8" t="s">
        <v>0</v>
      </c>
      <c r="C17" s="5">
        <v>27</v>
      </c>
      <c r="D17" s="19">
        <f t="shared" si="0"/>
        <v>27</v>
      </c>
      <c r="E17" s="16">
        <v>0</v>
      </c>
    </row>
    <row r="18" spans="1:5" ht="48" customHeight="1">
      <c r="A18" s="4" t="s">
        <v>18</v>
      </c>
      <c r="B18" s="8" t="s">
        <v>1</v>
      </c>
      <c r="C18" s="5">
        <v>26.5</v>
      </c>
      <c r="D18" s="19">
        <f t="shared" si="0"/>
        <v>26.5</v>
      </c>
      <c r="E18" s="16">
        <v>0</v>
      </c>
    </row>
    <row r="19" spans="1:5" ht="50.25" customHeight="1">
      <c r="A19" s="4" t="s">
        <v>19</v>
      </c>
      <c r="B19" s="8" t="s">
        <v>41</v>
      </c>
      <c r="C19" s="5">
        <v>33</v>
      </c>
      <c r="D19" s="19">
        <f t="shared" si="0"/>
        <v>33</v>
      </c>
      <c r="E19" s="16">
        <v>0</v>
      </c>
    </row>
    <row r="20" spans="1:5" ht="48.75" customHeight="1">
      <c r="A20" s="4" t="s">
        <v>20</v>
      </c>
      <c r="B20" s="8" t="s">
        <v>34</v>
      </c>
      <c r="C20" s="5">
        <v>108</v>
      </c>
      <c r="D20" s="19">
        <f t="shared" si="0"/>
        <v>108</v>
      </c>
      <c r="E20" s="16">
        <v>0</v>
      </c>
    </row>
    <row r="21" spans="1:5" ht="45" customHeight="1">
      <c r="A21" s="4" t="s">
        <v>21</v>
      </c>
      <c r="B21" s="8" t="s">
        <v>40</v>
      </c>
      <c r="C21" s="5">
        <f>62.5-2</f>
        <v>60.5</v>
      </c>
      <c r="D21" s="19">
        <f>C21-E21</f>
        <v>60.5</v>
      </c>
      <c r="E21" s="16">
        <v>0</v>
      </c>
    </row>
    <row r="22" spans="1:5" ht="60.75" customHeight="1">
      <c r="A22" s="4" t="s">
        <v>22</v>
      </c>
      <c r="B22" s="8" t="s">
        <v>37</v>
      </c>
      <c r="C22" s="5">
        <f>193-4-5-4+18-1+26-1</f>
        <v>222</v>
      </c>
      <c r="D22" s="19">
        <f t="shared" si="0"/>
        <v>222</v>
      </c>
      <c r="E22" s="16">
        <v>0</v>
      </c>
    </row>
    <row r="23" spans="1:5" ht="22.5" customHeight="1">
      <c r="A23" s="4" t="s">
        <v>23</v>
      </c>
      <c r="B23" s="10" t="s">
        <v>2</v>
      </c>
      <c r="C23" s="9">
        <f>95+30-5-3+6</f>
        <v>123</v>
      </c>
      <c r="D23" s="15">
        <f t="shared" si="0"/>
        <v>64</v>
      </c>
      <c r="E23" s="9">
        <v>59</v>
      </c>
    </row>
    <row r="24" spans="1:5" ht="39.75" customHeight="1">
      <c r="A24" s="4" t="s">
        <v>24</v>
      </c>
      <c r="B24" s="10" t="s">
        <v>3</v>
      </c>
      <c r="C24" s="9">
        <f>37+10.5</f>
        <v>47.5</v>
      </c>
      <c r="D24" s="9">
        <f t="shared" si="0"/>
        <v>47.5</v>
      </c>
      <c r="E24" s="16">
        <v>0</v>
      </c>
    </row>
    <row r="25" spans="1:5" ht="30.75" customHeight="1">
      <c r="A25" s="7"/>
      <c r="B25" s="11" t="s">
        <v>26</v>
      </c>
      <c r="C25" s="12">
        <f>SUM(C6:C24)</f>
        <v>1217.5</v>
      </c>
      <c r="D25" s="12">
        <f t="shared" si="0"/>
        <v>1158.5</v>
      </c>
      <c r="E25" s="17">
        <f>SUM(E6:E24)</f>
        <v>59</v>
      </c>
    </row>
    <row r="27" ht="12.75">
      <c r="C27" s="1">
        <v>1227.5</v>
      </c>
    </row>
  </sheetData>
  <sheetProtection/>
  <mergeCells count="6">
    <mergeCell ref="B1:E1"/>
    <mergeCell ref="D4:E4"/>
    <mergeCell ref="B3:C3"/>
    <mergeCell ref="A4:A5"/>
    <mergeCell ref="B4:B5"/>
    <mergeCell ref="C4:C5"/>
  </mergeCells>
  <printOptions/>
  <pageMargins left="1.141732283464567" right="0.3937007874015748" top="0.5905511811023623" bottom="0.5118110236220472" header="0.31496062992125984" footer="0.11811023622047245"/>
  <pageSetup fitToHeight="0" horizontalDpi="600" verticalDpi="600" orientation="portrait" paperSize="9" scale="80" r:id="rId1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2013-09-04T11:19:45Z</cp:lastPrinted>
  <dcterms:created xsi:type="dcterms:W3CDTF">2012-04-11T08:42:06Z</dcterms:created>
  <dcterms:modified xsi:type="dcterms:W3CDTF">2013-10-25T09:09:23Z</dcterms:modified>
  <cp:category/>
  <cp:version/>
  <cp:contentType/>
  <cp:contentStatus/>
</cp:coreProperties>
</file>