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275" windowHeight="9210" activeTab="0"/>
  </bookViews>
  <sheets>
    <sheet name="Лист1" sheetId="1" r:id="rId1"/>
  </sheets>
  <definedNames>
    <definedName name="_xlnm.Print_Titles" localSheetId="0">'Лист1'!$7:$11</definedName>
    <definedName name="_xlnm.Print_Area" localSheetId="0">'Лист1'!$A$1:$Q$65</definedName>
  </definedNames>
  <calcPr fullCalcOnLoad="1"/>
</workbook>
</file>

<file path=xl/sharedStrings.xml><?xml version="1.0" encoding="utf-8"?>
<sst xmlns="http://schemas.openxmlformats.org/spreadsheetml/2006/main" count="169" uniqueCount="68">
  <si>
    <t>№ п/п</t>
  </si>
  <si>
    <t>Наименование инвестиционного проекта</t>
  </si>
  <si>
    <t>2013 год</t>
  </si>
  <si>
    <t>2014 год</t>
  </si>
  <si>
    <t>Реконструкция административного здания по ул. 79-й Гвардейской дивизии, 3/2</t>
  </si>
  <si>
    <t xml:space="preserve"> </t>
  </si>
  <si>
    <t>ВСЕГО:</t>
  </si>
  <si>
    <t>Мощность объекта</t>
  </si>
  <si>
    <t>Срок ввода объекта в эксплуатацию</t>
  </si>
  <si>
    <t>2014 г.</t>
  </si>
  <si>
    <t>2013 г.</t>
  </si>
  <si>
    <t>1,506 км</t>
  </si>
  <si>
    <t>0,6 км</t>
  </si>
  <si>
    <t>2011,69 кв.м.</t>
  </si>
  <si>
    <t>793 кв.м.</t>
  </si>
  <si>
    <t>Всего</t>
  </si>
  <si>
    <t>Стадия приоритетности
(1-2)</t>
  </si>
  <si>
    <t>2015 год</t>
  </si>
  <si>
    <t>Строительство объекта: "Аварийные мероприятия на правом берегу реки Томи в г. Томске"</t>
  </si>
  <si>
    <t>Строительство объекта: "Берегоукрепление правого берега Томи в г. Томске (от коммунального моста до Лагерного сада)"</t>
  </si>
  <si>
    <t>Сметная стоимость проекта в ценах соответствующих лет, 
тыс. руб.</t>
  </si>
  <si>
    <t>Распределение сметной стоимости объекта капитального строительства по годам реализации инвестиционного проекта</t>
  </si>
  <si>
    <t>год</t>
  </si>
  <si>
    <t>2009</t>
  </si>
  <si>
    <t>2010</t>
  </si>
  <si>
    <t>2011</t>
  </si>
  <si>
    <t>2012</t>
  </si>
  <si>
    <t>2013</t>
  </si>
  <si>
    <t>2014</t>
  </si>
  <si>
    <t>Всего:</t>
  </si>
  <si>
    <t>Местный бюджет (тыс. руб.)</t>
  </si>
  <si>
    <t>2006</t>
  </si>
  <si>
    <t>Наименование ГРБС</t>
  </si>
  <si>
    <t>Заказчик</t>
  </si>
  <si>
    <t>Управление здравоохранения</t>
  </si>
  <si>
    <t>МАУЗ "Станция скорой медицинской помощи"</t>
  </si>
  <si>
    <t xml:space="preserve">Реконструкция административного здания по ул. Смирнова, 36 </t>
  </si>
  <si>
    <t>6 705,87 кв.м.</t>
  </si>
  <si>
    <t>Строительство спортивной площадки по ул. Пирогова, 2</t>
  </si>
  <si>
    <t xml:space="preserve">Департамент образования </t>
  </si>
  <si>
    <t>МАОУ СОШ № 32  г. Томска</t>
  </si>
  <si>
    <t>879 кв.м.</t>
  </si>
  <si>
    <t>-</t>
  </si>
  <si>
    <t>Реконструкция административного здания по ул. Говорова, 25</t>
  </si>
  <si>
    <t>МАДОУ детский сад комбинированного вида № 69 г. Томска</t>
  </si>
  <si>
    <t>МАДОУ детский сад общеразвивающего вида № 76 г. Томска</t>
  </si>
  <si>
    <t>МАОУ средняя образовательная школа № 11 г. Томска</t>
  </si>
  <si>
    <t xml:space="preserve"> МАОУ средняя образовательная школа № 30 г. Томска </t>
  </si>
  <si>
    <t>МАОУ средняя образовательная школа № 36 г. Томска</t>
  </si>
  <si>
    <t>МАОУ средняя образовательная школа № 40 г. Томска</t>
  </si>
  <si>
    <t>80 дополнительно вводимых мест</t>
  </si>
  <si>
    <t>Департамент капитального строительства</t>
  </si>
  <si>
    <t>Разработка проектно-сметной документации</t>
  </si>
  <si>
    <t>Разработка проектно-сметной документации на строительство спортивных объектов</t>
  </si>
  <si>
    <t>Управление по делам молодежи, физической культуре и спорту</t>
  </si>
  <si>
    <t>МАОУ ДОД СДЮСШОР № 3</t>
  </si>
  <si>
    <t>1500 кв.м.</t>
  </si>
  <si>
    <t>Предусмотреть в бюджете муниципального образования "Город Томск" на 2013-2016 гг.: (тыс. руб.).</t>
  </si>
  <si>
    <t>2016 год</t>
  </si>
  <si>
    <t xml:space="preserve"> Перечень объектов капитального строительства, подлежащих включению в проект бюджета муниципального образования "Город Томск" </t>
  </si>
  <si>
    <t>Федеральный бюджет 
(тыс. руб.)</t>
  </si>
  <si>
    <t>Областной бюджет 
(тыс. руб.)</t>
  </si>
  <si>
    <t>2015 г.</t>
  </si>
  <si>
    <t>Строительство отдельно стоящего здания для дошкольных групп по адресу: г. Томск, Кольцевой проезд,39.</t>
  </si>
  <si>
    <t>МАОУ СОШ №11 г. Томска</t>
  </si>
  <si>
    <t>Реконструкция стадиона МБОУ СОШ № 49 по ул.Мокрушина,10</t>
  </si>
  <si>
    <t>5228 кв.м.</t>
  </si>
  <si>
    <t>Приложение 
к постановлению администрации Города Томска
от 21.12.2013 № 1455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</si>
</sst>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23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11" xfId="0" applyFill="1" applyBorder="1" applyAlignment="1">
      <alignment/>
    </xf>
    <xf numFmtId="0" fontId="19" fillId="0" borderId="0" xfId="0" applyFont="1" applyFill="1" applyAlignment="1">
      <alignment/>
    </xf>
    <xf numFmtId="49" fontId="18" fillId="0" borderId="10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9" fontId="18" fillId="0" borderId="10" xfId="61" applyNumberFormat="1" applyFont="1" applyFill="1" applyBorder="1" applyAlignment="1">
      <alignment horizontal="right" vertical="center" wrapText="1"/>
    </xf>
    <xf numFmtId="43" fontId="18" fillId="0" borderId="10" xfId="61" applyFont="1" applyFill="1" applyBorder="1" applyAlignment="1">
      <alignment horizontal="right" vertical="center" wrapText="1"/>
    </xf>
    <xf numFmtId="41" fontId="18" fillId="0" borderId="10" xfId="61" applyNumberFormat="1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41" fontId="18" fillId="24" borderId="10" xfId="61" applyNumberFormat="1" applyFont="1" applyFill="1" applyBorder="1" applyAlignment="1">
      <alignment horizontal="right" vertical="center" wrapText="1"/>
    </xf>
    <xf numFmtId="43" fontId="18" fillId="24" borderId="10" xfId="61" applyFont="1" applyFill="1" applyBorder="1" applyAlignment="1">
      <alignment horizontal="right" vertical="center" wrapText="1"/>
    </xf>
    <xf numFmtId="0" fontId="22" fillId="24" borderId="0" xfId="0" applyFont="1" applyFill="1" applyAlignment="1">
      <alignment/>
    </xf>
    <xf numFmtId="43" fontId="18" fillId="0" borderId="10" xfId="61" applyFont="1" applyFill="1" applyBorder="1" applyAlignment="1">
      <alignment horizontal="right" vertical="center" wrapText="1"/>
    </xf>
    <xf numFmtId="0" fontId="18" fillId="0" borderId="10" xfId="53" applyFont="1" applyFill="1" applyBorder="1" applyAlignment="1">
      <alignment horizontal="center" vertical="center" wrapText="1"/>
      <protection/>
    </xf>
    <xf numFmtId="0" fontId="18" fillId="0" borderId="10" xfId="53" applyFont="1" applyFill="1" applyBorder="1" applyAlignment="1">
      <alignment horizontal="left" vertical="center" wrapText="1"/>
      <protection/>
    </xf>
    <xf numFmtId="4" fontId="18" fillId="24" borderId="12" xfId="0" applyNumberFormat="1" applyFont="1" applyFill="1" applyBorder="1" applyAlignment="1">
      <alignment horizontal="center" vertical="center" wrapText="1"/>
    </xf>
    <xf numFmtId="4" fontId="18" fillId="24" borderId="13" xfId="0" applyNumberFormat="1" applyFont="1" applyFill="1" applyBorder="1" applyAlignment="1">
      <alignment horizontal="center" vertical="center" wrapText="1"/>
    </xf>
    <xf numFmtId="43" fontId="18" fillId="24" borderId="12" xfId="61" applyFont="1" applyFill="1" applyBorder="1" applyAlignment="1">
      <alignment horizontal="center" vertical="center" wrapText="1"/>
    </xf>
    <xf numFmtId="43" fontId="18" fillId="24" borderId="13" xfId="61" applyFont="1" applyFill="1" applyBorder="1" applyAlignment="1">
      <alignment horizontal="center" vertical="center" wrapText="1"/>
    </xf>
    <xf numFmtId="0" fontId="18" fillId="24" borderId="12" xfId="53" applyFont="1" applyFill="1" applyBorder="1" applyAlignment="1">
      <alignment horizontal="center" vertical="center" wrapText="1"/>
      <protection/>
    </xf>
    <xf numFmtId="0" fontId="18" fillId="24" borderId="13" xfId="53" applyFont="1" applyFill="1" applyBorder="1" applyAlignment="1">
      <alignment horizontal="center" vertical="center" wrapText="1"/>
      <protection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0" xfId="53" applyFont="1" applyFill="1" applyBorder="1" applyAlignment="1">
      <alignment horizontal="right" vertical="center" wrapText="1"/>
      <protection/>
    </xf>
    <xf numFmtId="2" fontId="18" fillId="0" borderId="10" xfId="53" applyNumberFormat="1" applyFont="1" applyFill="1" applyBorder="1" applyAlignment="1">
      <alignment horizontal="right" vertical="center" wrapText="1"/>
      <protection/>
    </xf>
    <xf numFmtId="0" fontId="18" fillId="0" borderId="10" xfId="0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0" fontId="18" fillId="0" borderId="10" xfId="53" applyFont="1" applyFill="1" applyBorder="1" applyAlignment="1">
      <alignment horizontal="right" vertical="center" wrapText="1"/>
      <protection/>
    </xf>
    <xf numFmtId="0" fontId="0" fillId="0" borderId="10" xfId="0" applyFill="1" applyBorder="1" applyAlignment="1">
      <alignment horizontal="center" vertical="center" wrapText="1"/>
    </xf>
    <xf numFmtId="4" fontId="18" fillId="0" borderId="10" xfId="53" applyNumberFormat="1" applyFont="1" applyFill="1" applyBorder="1" applyAlignment="1">
      <alignment horizontal="right" vertical="center" wrapText="1"/>
      <protection/>
    </xf>
    <xf numFmtId="0" fontId="18" fillId="0" borderId="10" xfId="0" applyFont="1" applyFill="1" applyBorder="1" applyAlignment="1">
      <alignment horizontal="left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4" fontId="18" fillId="0" borderId="14" xfId="0" applyNumberFormat="1" applyFont="1" applyFill="1" applyBorder="1" applyAlignment="1">
      <alignment horizontal="center" vertical="center" wrapText="1"/>
    </xf>
    <xf numFmtId="4" fontId="18" fillId="0" borderId="13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top" wrapText="1"/>
    </xf>
    <xf numFmtId="4" fontId="26" fillId="0" borderId="10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horizontal="center" vertical="top" wrapText="1"/>
    </xf>
    <xf numFmtId="0" fontId="18" fillId="24" borderId="10" xfId="53" applyFont="1" applyFill="1" applyBorder="1" applyAlignment="1">
      <alignment horizontal="center" vertical="center" wrapText="1"/>
      <protection/>
    </xf>
    <xf numFmtId="0" fontId="18" fillId="24" borderId="10" xfId="53" applyFont="1" applyFill="1" applyBorder="1" applyAlignment="1">
      <alignment horizontal="left" vertical="center" wrapText="1"/>
      <protection/>
    </xf>
    <xf numFmtId="0" fontId="18" fillId="24" borderId="10" xfId="0" applyFont="1" applyFill="1" applyBorder="1" applyAlignment="1">
      <alignment horizontal="center" vertical="center" wrapText="1"/>
    </xf>
    <xf numFmtId="2" fontId="18" fillId="24" borderId="10" xfId="53" applyNumberFormat="1" applyFont="1" applyFill="1" applyBorder="1" applyAlignment="1">
      <alignment horizontal="right" vertical="center" wrapText="1"/>
      <protection/>
    </xf>
    <xf numFmtId="43" fontId="18" fillId="24" borderId="10" xfId="61" applyFont="1" applyFill="1" applyBorder="1" applyAlignment="1">
      <alignment horizontal="right" vertical="center" wrapText="1"/>
    </xf>
    <xf numFmtId="4" fontId="18" fillId="24" borderId="10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ГНОЗ соц. экон. разв. на 2012-2014 год (version 1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65"/>
  <sheetViews>
    <sheetView tabSelected="1" zoomScaleSheetLayoutView="85" zoomScalePageLayoutView="0" workbookViewId="0" topLeftCell="A1">
      <selection activeCell="K3" sqref="K3"/>
    </sheetView>
  </sheetViews>
  <sheetFormatPr defaultColWidth="9.00390625" defaultRowHeight="12.75"/>
  <cols>
    <col min="1" max="1" width="4.25390625" style="3" customWidth="1"/>
    <col min="2" max="2" width="22.375" style="3" customWidth="1"/>
    <col min="3" max="3" width="7.75390625" style="4" customWidth="1"/>
    <col min="4" max="4" width="15.375" style="4" customWidth="1"/>
    <col min="5" max="5" width="14.625" style="4" customWidth="1"/>
    <col min="6" max="6" width="11.00390625" style="3" customWidth="1"/>
    <col min="7" max="7" width="14.875" style="3" customWidth="1"/>
    <col min="8" max="8" width="10.125" style="3" customWidth="1"/>
    <col min="9" max="11" width="14.875" style="3" customWidth="1"/>
    <col min="12" max="12" width="9.125" style="3" customWidth="1"/>
    <col min="13" max="17" width="12.00390625" style="3" customWidth="1"/>
    <col min="18" max="16384" width="9.125" style="3" customWidth="1"/>
  </cols>
  <sheetData>
    <row r="1" ht="2.25" customHeight="1"/>
    <row r="2" ht="12.75" hidden="1"/>
    <row r="3" spans="1:16" ht="50.25" customHeight="1">
      <c r="A3" s="5"/>
      <c r="B3" s="6"/>
      <c r="C3" s="7"/>
      <c r="D3" s="7"/>
      <c r="E3" s="7"/>
      <c r="F3" s="8"/>
      <c r="G3" s="8"/>
      <c r="H3" s="8"/>
      <c r="I3" s="8"/>
      <c r="J3" s="8"/>
      <c r="K3" s="8"/>
      <c r="L3" s="43" t="s">
        <v>67</v>
      </c>
      <c r="M3" s="43"/>
      <c r="N3" s="43"/>
      <c r="O3" s="43"/>
      <c r="P3" s="43"/>
    </row>
    <row r="5" spans="1:16" ht="35.25" customHeight="1">
      <c r="A5" s="45" t="s">
        <v>59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7" spans="1:17" ht="12.75" customHeight="1">
      <c r="A7" s="34" t="s">
        <v>0</v>
      </c>
      <c r="B7" s="34" t="s">
        <v>1</v>
      </c>
      <c r="C7" s="34" t="s">
        <v>16</v>
      </c>
      <c r="D7" s="34" t="s">
        <v>32</v>
      </c>
      <c r="E7" s="34" t="s">
        <v>33</v>
      </c>
      <c r="F7" s="34" t="s">
        <v>7</v>
      </c>
      <c r="G7" s="34" t="s">
        <v>20</v>
      </c>
      <c r="H7" s="34" t="s">
        <v>21</v>
      </c>
      <c r="I7" s="34"/>
      <c r="J7" s="34"/>
      <c r="K7" s="34"/>
      <c r="L7" s="34" t="s">
        <v>8</v>
      </c>
      <c r="M7" s="34" t="s">
        <v>57</v>
      </c>
      <c r="N7" s="34"/>
      <c r="O7" s="34"/>
      <c r="P7" s="34"/>
      <c r="Q7" s="34"/>
    </row>
    <row r="8" spans="1:17" ht="12.75">
      <c r="A8" s="34"/>
      <c r="B8" s="34"/>
      <c r="C8" s="34"/>
      <c r="D8" s="37"/>
      <c r="E8" s="37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05.75" customHeight="1">
      <c r="A9" s="34"/>
      <c r="B9" s="34"/>
      <c r="C9" s="34"/>
      <c r="D9" s="37"/>
      <c r="E9" s="37"/>
      <c r="F9" s="34"/>
      <c r="G9" s="34"/>
      <c r="H9" s="34"/>
      <c r="I9" s="34"/>
      <c r="J9" s="34"/>
      <c r="K9" s="34"/>
      <c r="L9" s="34"/>
      <c r="M9" s="1" t="s">
        <v>15</v>
      </c>
      <c r="N9" s="1" t="s">
        <v>2</v>
      </c>
      <c r="O9" s="1" t="s">
        <v>3</v>
      </c>
      <c r="P9" s="1" t="s">
        <v>17</v>
      </c>
      <c r="Q9" s="1" t="s">
        <v>58</v>
      </c>
    </row>
    <row r="10" spans="1:17" ht="12.75">
      <c r="A10" s="34">
        <v>1</v>
      </c>
      <c r="B10" s="34">
        <v>2</v>
      </c>
      <c r="C10" s="34">
        <v>3</v>
      </c>
      <c r="D10" s="34">
        <v>4</v>
      </c>
      <c r="E10" s="34">
        <v>5</v>
      </c>
      <c r="F10" s="34">
        <v>6</v>
      </c>
      <c r="G10" s="34">
        <v>7</v>
      </c>
      <c r="H10" s="34">
        <v>8</v>
      </c>
      <c r="I10" s="34"/>
      <c r="J10" s="34"/>
      <c r="K10" s="34"/>
      <c r="L10" s="34">
        <v>9</v>
      </c>
      <c r="M10" s="34">
        <v>10</v>
      </c>
      <c r="N10" s="34">
        <v>11</v>
      </c>
      <c r="O10" s="34">
        <v>12</v>
      </c>
      <c r="P10" s="34">
        <v>13</v>
      </c>
      <c r="Q10" s="34">
        <v>14</v>
      </c>
    </row>
    <row r="11" spans="1:17" ht="44.25" customHeight="1">
      <c r="A11" s="34"/>
      <c r="B11" s="34"/>
      <c r="C11" s="34"/>
      <c r="D11" s="37"/>
      <c r="E11" s="37"/>
      <c r="F11" s="34"/>
      <c r="G11" s="34"/>
      <c r="H11" s="1" t="s">
        <v>22</v>
      </c>
      <c r="I11" s="1" t="s">
        <v>60</v>
      </c>
      <c r="J11" s="1" t="s">
        <v>61</v>
      </c>
      <c r="K11" s="1" t="s">
        <v>30</v>
      </c>
      <c r="L11" s="34"/>
      <c r="M11" s="34"/>
      <c r="N11" s="34"/>
      <c r="O11" s="34"/>
      <c r="P11" s="34"/>
      <c r="Q11" s="34"/>
    </row>
    <row r="12" spans="1:17" ht="12.75" customHeight="1">
      <c r="A12" s="34">
        <v>1</v>
      </c>
      <c r="B12" s="39" t="s">
        <v>18</v>
      </c>
      <c r="C12" s="34">
        <v>1</v>
      </c>
      <c r="D12" s="34" t="s">
        <v>51</v>
      </c>
      <c r="E12" s="34" t="s">
        <v>51</v>
      </c>
      <c r="F12" s="34" t="s">
        <v>11</v>
      </c>
      <c r="G12" s="40">
        <f>I20+J20+K20</f>
        <v>1036889.07</v>
      </c>
      <c r="H12" s="11">
        <v>2007</v>
      </c>
      <c r="I12" s="12"/>
      <c r="J12" s="12"/>
      <c r="K12" s="12">
        <v>2794.03</v>
      </c>
      <c r="L12" s="35" t="s">
        <v>62</v>
      </c>
      <c r="M12" s="35">
        <f>N12+O12+P12</f>
        <v>24009.1</v>
      </c>
      <c r="N12" s="35">
        <v>12632</v>
      </c>
      <c r="O12" s="44">
        <v>11377.1</v>
      </c>
      <c r="P12" s="35">
        <v>0</v>
      </c>
      <c r="Q12" s="35">
        <v>0</v>
      </c>
    </row>
    <row r="13" spans="1:17" ht="12.75">
      <c r="A13" s="34"/>
      <c r="B13" s="39"/>
      <c r="C13" s="34"/>
      <c r="D13" s="37"/>
      <c r="E13" s="37"/>
      <c r="F13" s="34"/>
      <c r="G13" s="41"/>
      <c r="H13" s="11">
        <v>2008</v>
      </c>
      <c r="I13" s="12">
        <v>31257</v>
      </c>
      <c r="J13" s="12">
        <v>19960</v>
      </c>
      <c r="K13" s="12">
        <v>19490.94</v>
      </c>
      <c r="L13" s="35"/>
      <c r="M13" s="35"/>
      <c r="N13" s="35"/>
      <c r="O13" s="44"/>
      <c r="P13" s="35"/>
      <c r="Q13" s="35"/>
    </row>
    <row r="14" spans="1:17" ht="12.75">
      <c r="A14" s="34"/>
      <c r="B14" s="39"/>
      <c r="C14" s="34"/>
      <c r="D14" s="37"/>
      <c r="E14" s="37"/>
      <c r="F14" s="34"/>
      <c r="G14" s="41"/>
      <c r="H14" s="11" t="s">
        <v>23</v>
      </c>
      <c r="I14" s="12">
        <v>157123</v>
      </c>
      <c r="J14" s="12">
        <v>40</v>
      </c>
      <c r="K14" s="12">
        <v>10317.26</v>
      </c>
      <c r="L14" s="35"/>
      <c r="M14" s="35"/>
      <c r="N14" s="35"/>
      <c r="O14" s="44"/>
      <c r="P14" s="35"/>
      <c r="Q14" s="35"/>
    </row>
    <row r="15" spans="1:17" ht="12.75">
      <c r="A15" s="34"/>
      <c r="B15" s="39"/>
      <c r="C15" s="34"/>
      <c r="D15" s="37"/>
      <c r="E15" s="37"/>
      <c r="F15" s="34"/>
      <c r="G15" s="41"/>
      <c r="H15" s="11" t="s">
        <v>24</v>
      </c>
      <c r="I15" s="12">
        <v>40000</v>
      </c>
      <c r="J15" s="12"/>
      <c r="K15" s="12">
        <v>2263.74</v>
      </c>
      <c r="L15" s="35"/>
      <c r="M15" s="35"/>
      <c r="N15" s="35"/>
      <c r="O15" s="44"/>
      <c r="P15" s="35"/>
      <c r="Q15" s="35"/>
    </row>
    <row r="16" spans="1:17" s="2" customFormat="1" ht="12.75">
      <c r="A16" s="34"/>
      <c r="B16" s="39"/>
      <c r="C16" s="34"/>
      <c r="D16" s="37"/>
      <c r="E16" s="37"/>
      <c r="F16" s="34"/>
      <c r="G16" s="41"/>
      <c r="H16" s="11" t="s">
        <v>25</v>
      </c>
      <c r="I16" s="12">
        <v>110000</v>
      </c>
      <c r="J16" s="12"/>
      <c r="K16" s="12">
        <v>5790</v>
      </c>
      <c r="L16" s="35"/>
      <c r="M16" s="35"/>
      <c r="N16" s="35"/>
      <c r="O16" s="44"/>
      <c r="P16" s="35"/>
      <c r="Q16" s="35"/>
    </row>
    <row r="17" spans="1:17" s="2" customFormat="1" ht="12.75">
      <c r="A17" s="34"/>
      <c r="B17" s="39"/>
      <c r="C17" s="34"/>
      <c r="D17" s="37"/>
      <c r="E17" s="37"/>
      <c r="F17" s="34"/>
      <c r="G17" s="41"/>
      <c r="H17" s="11" t="s">
        <v>26</v>
      </c>
      <c r="I17" s="12">
        <v>150703</v>
      </c>
      <c r="J17" s="12"/>
      <c r="K17" s="12">
        <v>7932</v>
      </c>
      <c r="L17" s="35"/>
      <c r="M17" s="35"/>
      <c r="N17" s="35"/>
      <c r="O17" s="44"/>
      <c r="P17" s="35"/>
      <c r="Q17" s="35"/>
    </row>
    <row r="18" spans="1:17" s="2" customFormat="1" ht="12.75">
      <c r="A18" s="34"/>
      <c r="B18" s="39"/>
      <c r="C18" s="34"/>
      <c r="D18" s="37"/>
      <c r="E18" s="37"/>
      <c r="F18" s="34"/>
      <c r="G18" s="41"/>
      <c r="H18" s="11" t="s">
        <v>27</v>
      </c>
      <c r="I18" s="12">
        <v>240000</v>
      </c>
      <c r="J18" s="12"/>
      <c r="K18" s="12">
        <v>12632</v>
      </c>
      <c r="L18" s="35"/>
      <c r="M18" s="35"/>
      <c r="N18" s="35"/>
      <c r="O18" s="44"/>
      <c r="P18" s="35"/>
      <c r="Q18" s="35"/>
    </row>
    <row r="19" spans="1:17" s="2" customFormat="1" ht="12.75">
      <c r="A19" s="34"/>
      <c r="B19" s="39"/>
      <c r="C19" s="34"/>
      <c r="D19" s="37"/>
      <c r="E19" s="37"/>
      <c r="F19" s="34"/>
      <c r="G19" s="41"/>
      <c r="H19" s="11" t="s">
        <v>28</v>
      </c>
      <c r="I19" s="12">
        <v>215209</v>
      </c>
      <c r="J19" s="12"/>
      <c r="K19" s="12">
        <v>11377.1</v>
      </c>
      <c r="L19" s="35"/>
      <c r="M19" s="35"/>
      <c r="N19" s="35"/>
      <c r="O19" s="44"/>
      <c r="P19" s="35"/>
      <c r="Q19" s="35"/>
    </row>
    <row r="20" spans="1:17" s="2" customFormat="1" ht="12.75">
      <c r="A20" s="34"/>
      <c r="B20" s="39"/>
      <c r="C20" s="34"/>
      <c r="D20" s="37"/>
      <c r="E20" s="37"/>
      <c r="F20" s="34"/>
      <c r="G20" s="42"/>
      <c r="H20" s="11" t="s">
        <v>29</v>
      </c>
      <c r="I20" s="12">
        <f>SUM(I12:I19)</f>
        <v>944292</v>
      </c>
      <c r="J20" s="12">
        <f>SUM(J13:J19)</f>
        <v>20000</v>
      </c>
      <c r="K20" s="12">
        <f>SUM(K12:K19)</f>
        <v>72597.06999999999</v>
      </c>
      <c r="L20" s="35"/>
      <c r="M20" s="35"/>
      <c r="N20" s="35"/>
      <c r="O20" s="44"/>
      <c r="P20" s="35"/>
      <c r="Q20" s="35"/>
    </row>
    <row r="21" spans="1:17" s="2" customFormat="1" ht="12.75" customHeight="1">
      <c r="A21" s="34">
        <v>2</v>
      </c>
      <c r="B21" s="39" t="s">
        <v>19</v>
      </c>
      <c r="C21" s="34">
        <v>1</v>
      </c>
      <c r="D21" s="34" t="s">
        <v>51</v>
      </c>
      <c r="E21" s="34" t="s">
        <v>51</v>
      </c>
      <c r="F21" s="34" t="s">
        <v>12</v>
      </c>
      <c r="G21" s="35">
        <f>I27+J27+K27</f>
        <v>598405</v>
      </c>
      <c r="H21" s="11" t="s">
        <v>31</v>
      </c>
      <c r="I21" s="12"/>
      <c r="J21" s="12"/>
      <c r="K21" s="12">
        <v>898</v>
      </c>
      <c r="L21" s="35" t="s">
        <v>62</v>
      </c>
      <c r="M21" s="35">
        <f>N21+O21+P21</f>
        <v>64546</v>
      </c>
      <c r="N21" s="35">
        <v>64546</v>
      </c>
      <c r="O21" s="35">
        <v>0</v>
      </c>
      <c r="P21" s="35">
        <v>0</v>
      </c>
      <c r="Q21" s="35">
        <v>0</v>
      </c>
    </row>
    <row r="22" spans="1:17" s="2" customFormat="1" ht="12.75">
      <c r="A22" s="34"/>
      <c r="B22" s="39"/>
      <c r="C22" s="34"/>
      <c r="D22" s="37"/>
      <c r="E22" s="37"/>
      <c r="F22" s="34"/>
      <c r="G22" s="35"/>
      <c r="H22" s="11" t="s">
        <v>24</v>
      </c>
      <c r="I22" s="12"/>
      <c r="J22" s="12"/>
      <c r="K22" s="12">
        <v>110</v>
      </c>
      <c r="L22" s="35"/>
      <c r="M22" s="35"/>
      <c r="N22" s="35"/>
      <c r="O22" s="35"/>
      <c r="P22" s="35"/>
      <c r="Q22" s="35"/>
    </row>
    <row r="23" spans="1:17" s="2" customFormat="1" ht="12.75">
      <c r="A23" s="34"/>
      <c r="B23" s="39"/>
      <c r="C23" s="34"/>
      <c r="D23" s="37"/>
      <c r="E23" s="37"/>
      <c r="F23" s="34"/>
      <c r="G23" s="35"/>
      <c r="H23" s="11" t="s">
        <v>25</v>
      </c>
      <c r="I23" s="12">
        <v>125589</v>
      </c>
      <c r="J23" s="12"/>
      <c r="K23" s="12">
        <v>40767</v>
      </c>
      <c r="L23" s="35"/>
      <c r="M23" s="35"/>
      <c r="N23" s="35"/>
      <c r="O23" s="35"/>
      <c r="P23" s="35"/>
      <c r="Q23" s="35"/>
    </row>
    <row r="24" spans="1:17" s="2" customFormat="1" ht="12.75">
      <c r="A24" s="34"/>
      <c r="B24" s="39"/>
      <c r="C24" s="34"/>
      <c r="D24" s="37"/>
      <c r="E24" s="37"/>
      <c r="F24" s="34"/>
      <c r="G24" s="35"/>
      <c r="H24" s="11" t="s">
        <v>26</v>
      </c>
      <c r="I24" s="12">
        <v>99697</v>
      </c>
      <c r="J24" s="12"/>
      <c r="K24" s="12">
        <v>42727</v>
      </c>
      <c r="L24" s="35"/>
      <c r="M24" s="35"/>
      <c r="N24" s="35"/>
      <c r="O24" s="35"/>
      <c r="P24" s="35"/>
      <c r="Q24" s="35"/>
    </row>
    <row r="25" spans="1:17" s="2" customFormat="1" ht="12.75">
      <c r="A25" s="34"/>
      <c r="B25" s="39"/>
      <c r="C25" s="34"/>
      <c r="D25" s="37"/>
      <c r="E25" s="37"/>
      <c r="F25" s="34"/>
      <c r="G25" s="35"/>
      <c r="H25" s="11" t="s">
        <v>27</v>
      </c>
      <c r="I25" s="12">
        <v>106138</v>
      </c>
      <c r="J25" s="12"/>
      <c r="K25" s="12">
        <v>64546</v>
      </c>
      <c r="L25" s="35"/>
      <c r="M25" s="35"/>
      <c r="N25" s="35"/>
      <c r="O25" s="35"/>
      <c r="P25" s="35"/>
      <c r="Q25" s="35"/>
    </row>
    <row r="26" spans="1:17" s="2" customFormat="1" ht="12.75">
      <c r="A26" s="34"/>
      <c r="B26" s="39"/>
      <c r="C26" s="34"/>
      <c r="D26" s="37"/>
      <c r="E26" s="37"/>
      <c r="F26" s="34"/>
      <c r="G26" s="35"/>
      <c r="H26" s="11" t="s">
        <v>28</v>
      </c>
      <c r="I26" s="12">
        <v>10642</v>
      </c>
      <c r="J26" s="12"/>
      <c r="K26" s="12">
        <v>107291</v>
      </c>
      <c r="L26" s="35"/>
      <c r="M26" s="35"/>
      <c r="N26" s="35"/>
      <c r="O26" s="35"/>
      <c r="P26" s="35"/>
      <c r="Q26" s="35"/>
    </row>
    <row r="27" spans="1:17" s="2" customFormat="1" ht="12.75">
      <c r="A27" s="34"/>
      <c r="B27" s="39"/>
      <c r="C27" s="34"/>
      <c r="D27" s="37"/>
      <c r="E27" s="37"/>
      <c r="F27" s="34"/>
      <c r="G27" s="35"/>
      <c r="H27" s="11" t="s">
        <v>29</v>
      </c>
      <c r="I27" s="12">
        <f>SUM(I21:I26)</f>
        <v>342066</v>
      </c>
      <c r="J27" s="12">
        <f>SUM(J21:J26)</f>
        <v>0</v>
      </c>
      <c r="K27" s="12">
        <f>SUM(K21:K26)</f>
        <v>256339</v>
      </c>
      <c r="L27" s="35"/>
      <c r="M27" s="35"/>
      <c r="N27" s="35"/>
      <c r="O27" s="35"/>
      <c r="P27" s="35"/>
      <c r="Q27" s="35"/>
    </row>
    <row r="28" spans="1:17" s="2" customFormat="1" ht="12.75" customHeight="1">
      <c r="A28" s="34">
        <v>3</v>
      </c>
      <c r="B28" s="39" t="s">
        <v>4</v>
      </c>
      <c r="C28" s="34">
        <v>2</v>
      </c>
      <c r="D28" s="34" t="s">
        <v>51</v>
      </c>
      <c r="E28" s="34" t="s">
        <v>51</v>
      </c>
      <c r="F28" s="34" t="s">
        <v>13</v>
      </c>
      <c r="G28" s="35">
        <f>I31+J31+K31</f>
        <v>83568.09100000001</v>
      </c>
      <c r="H28" s="11" t="s">
        <v>25</v>
      </c>
      <c r="I28" s="12"/>
      <c r="J28" s="12"/>
      <c r="K28" s="12">
        <v>27002.631</v>
      </c>
      <c r="L28" s="35" t="s">
        <v>10</v>
      </c>
      <c r="M28" s="35">
        <f>N28+O28+P28</f>
        <v>7141.9</v>
      </c>
      <c r="N28" s="35">
        <v>7141.9</v>
      </c>
      <c r="O28" s="35">
        <v>0</v>
      </c>
      <c r="P28" s="35">
        <v>0</v>
      </c>
      <c r="Q28" s="35">
        <v>0</v>
      </c>
    </row>
    <row r="29" spans="1:17" s="2" customFormat="1" ht="12.75">
      <c r="A29" s="34"/>
      <c r="B29" s="39"/>
      <c r="C29" s="34"/>
      <c r="D29" s="37"/>
      <c r="E29" s="37"/>
      <c r="F29" s="34"/>
      <c r="G29" s="35"/>
      <c r="H29" s="11" t="s">
        <v>26</v>
      </c>
      <c r="I29" s="12"/>
      <c r="J29" s="12"/>
      <c r="K29" s="12">
        <v>16966.2</v>
      </c>
      <c r="L29" s="35"/>
      <c r="M29" s="35"/>
      <c r="N29" s="35"/>
      <c r="O29" s="35"/>
      <c r="P29" s="35"/>
      <c r="Q29" s="35"/>
    </row>
    <row r="30" spans="1:17" s="2" customFormat="1" ht="12.75">
      <c r="A30" s="34"/>
      <c r="B30" s="39"/>
      <c r="C30" s="34"/>
      <c r="D30" s="37"/>
      <c r="E30" s="37"/>
      <c r="F30" s="34"/>
      <c r="G30" s="35"/>
      <c r="H30" s="11" t="s">
        <v>27</v>
      </c>
      <c r="I30" s="12"/>
      <c r="J30" s="12">
        <v>32457.36</v>
      </c>
      <c r="K30" s="12">
        <v>7141.9</v>
      </c>
      <c r="L30" s="35"/>
      <c r="M30" s="35"/>
      <c r="N30" s="35"/>
      <c r="O30" s="35"/>
      <c r="P30" s="35"/>
      <c r="Q30" s="35"/>
    </row>
    <row r="31" spans="1:17" s="2" customFormat="1" ht="12.75">
      <c r="A31" s="34"/>
      <c r="B31" s="39"/>
      <c r="C31" s="34"/>
      <c r="D31" s="37"/>
      <c r="E31" s="37"/>
      <c r="F31" s="34"/>
      <c r="G31" s="35"/>
      <c r="H31" s="11" t="s">
        <v>29</v>
      </c>
      <c r="I31" s="12">
        <f>SUM(I28:I30)</f>
        <v>0</v>
      </c>
      <c r="J31" s="12">
        <f>SUM(J28:J30)</f>
        <v>32457.36</v>
      </c>
      <c r="K31" s="12">
        <f>SUM(K28:K30)</f>
        <v>51110.73100000001</v>
      </c>
      <c r="L31" s="35"/>
      <c r="M31" s="35"/>
      <c r="N31" s="35"/>
      <c r="O31" s="35"/>
      <c r="P31" s="35"/>
      <c r="Q31" s="35"/>
    </row>
    <row r="32" spans="1:17" s="2" customFormat="1" ht="19.5" customHeight="1">
      <c r="A32" s="34">
        <v>4</v>
      </c>
      <c r="B32" s="39" t="s">
        <v>43</v>
      </c>
      <c r="C32" s="34">
        <v>2</v>
      </c>
      <c r="D32" s="34" t="s">
        <v>34</v>
      </c>
      <c r="E32" s="34" t="s">
        <v>35</v>
      </c>
      <c r="F32" s="34" t="s">
        <v>37</v>
      </c>
      <c r="G32" s="35">
        <f>I35+J35+K35</f>
        <v>216312.34000000003</v>
      </c>
      <c r="H32" s="11">
        <v>2011</v>
      </c>
      <c r="I32" s="12"/>
      <c r="J32" s="12"/>
      <c r="K32" s="12">
        <v>35000</v>
      </c>
      <c r="L32" s="35" t="s">
        <v>10</v>
      </c>
      <c r="M32" s="35">
        <v>119078.72</v>
      </c>
      <c r="N32" s="35">
        <f>M32</f>
        <v>119078.72</v>
      </c>
      <c r="O32" s="35">
        <v>0</v>
      </c>
      <c r="P32" s="35">
        <v>0</v>
      </c>
      <c r="Q32" s="35">
        <v>0</v>
      </c>
    </row>
    <row r="33" spans="1:17" s="2" customFormat="1" ht="19.5" customHeight="1">
      <c r="A33" s="34"/>
      <c r="B33" s="39"/>
      <c r="C33" s="34"/>
      <c r="D33" s="37"/>
      <c r="E33" s="37"/>
      <c r="F33" s="34"/>
      <c r="G33" s="35"/>
      <c r="H33" s="11">
        <v>2012</v>
      </c>
      <c r="I33" s="12"/>
      <c r="J33" s="12"/>
      <c r="K33" s="12">
        <v>51375.8</v>
      </c>
      <c r="L33" s="35"/>
      <c r="M33" s="35"/>
      <c r="N33" s="35"/>
      <c r="O33" s="35"/>
      <c r="P33" s="35"/>
      <c r="Q33" s="35"/>
    </row>
    <row r="34" spans="1:17" s="2" customFormat="1" ht="19.5" customHeight="1">
      <c r="A34" s="34"/>
      <c r="B34" s="39"/>
      <c r="C34" s="34"/>
      <c r="D34" s="37"/>
      <c r="E34" s="37"/>
      <c r="F34" s="34"/>
      <c r="G34" s="35"/>
      <c r="H34" s="11">
        <v>2013</v>
      </c>
      <c r="I34" s="12"/>
      <c r="J34" s="12">
        <v>10857.82</v>
      </c>
      <c r="K34" s="12">
        <v>119078.72</v>
      </c>
      <c r="L34" s="35"/>
      <c r="M34" s="35"/>
      <c r="N34" s="35"/>
      <c r="O34" s="35"/>
      <c r="P34" s="35"/>
      <c r="Q34" s="35"/>
    </row>
    <row r="35" spans="1:17" s="2" customFormat="1" ht="19.5" customHeight="1">
      <c r="A35" s="34"/>
      <c r="B35" s="39"/>
      <c r="C35" s="34"/>
      <c r="D35" s="37"/>
      <c r="E35" s="37"/>
      <c r="F35" s="34"/>
      <c r="G35" s="35"/>
      <c r="H35" s="12" t="s">
        <v>29</v>
      </c>
      <c r="I35" s="12">
        <f>I32+I33+I34</f>
        <v>0</v>
      </c>
      <c r="J35" s="12">
        <f>J32+J33+J34</f>
        <v>10857.82</v>
      </c>
      <c r="K35" s="12">
        <f>K32+K33+K34</f>
        <v>205454.52000000002</v>
      </c>
      <c r="L35" s="35"/>
      <c r="M35" s="35"/>
      <c r="N35" s="35"/>
      <c r="O35" s="35"/>
      <c r="P35" s="35"/>
      <c r="Q35" s="35"/>
    </row>
    <row r="36" spans="1:17" s="2" customFormat="1" ht="15" customHeight="1">
      <c r="A36" s="22">
        <v>5</v>
      </c>
      <c r="B36" s="23" t="s">
        <v>36</v>
      </c>
      <c r="C36" s="22">
        <v>2</v>
      </c>
      <c r="D36" s="34" t="s">
        <v>51</v>
      </c>
      <c r="E36" s="34" t="s">
        <v>51</v>
      </c>
      <c r="F36" s="22" t="s">
        <v>14</v>
      </c>
      <c r="G36" s="21">
        <f>I39+J39+K39</f>
        <v>21027.36</v>
      </c>
      <c r="H36" s="13">
        <v>2011</v>
      </c>
      <c r="I36" s="14"/>
      <c r="J36" s="14"/>
      <c r="K36" s="12">
        <v>1000</v>
      </c>
      <c r="L36" s="33" t="s">
        <v>10</v>
      </c>
      <c r="M36" s="35">
        <f>SUM(N36:P36)</f>
        <v>6000</v>
      </c>
      <c r="N36" s="38">
        <v>6000</v>
      </c>
      <c r="O36" s="38">
        <v>0</v>
      </c>
      <c r="P36" s="33">
        <v>0</v>
      </c>
      <c r="Q36" s="33">
        <v>0</v>
      </c>
    </row>
    <row r="37" spans="1:17" s="2" customFormat="1" ht="12.75">
      <c r="A37" s="22"/>
      <c r="B37" s="23"/>
      <c r="C37" s="22"/>
      <c r="D37" s="37"/>
      <c r="E37" s="37"/>
      <c r="F37" s="22"/>
      <c r="G37" s="21"/>
      <c r="H37" s="13">
        <v>2012</v>
      </c>
      <c r="I37" s="14"/>
      <c r="J37" s="14"/>
      <c r="K37" s="12">
        <v>4000</v>
      </c>
      <c r="L37" s="33"/>
      <c r="M37" s="35"/>
      <c r="N37" s="38"/>
      <c r="O37" s="38"/>
      <c r="P37" s="33"/>
      <c r="Q37" s="33"/>
    </row>
    <row r="38" spans="1:17" s="2" customFormat="1" ht="12.75">
      <c r="A38" s="22"/>
      <c r="B38" s="23"/>
      <c r="C38" s="22"/>
      <c r="D38" s="37"/>
      <c r="E38" s="37"/>
      <c r="F38" s="22"/>
      <c r="G38" s="21"/>
      <c r="H38" s="13">
        <v>2013</v>
      </c>
      <c r="I38" s="14"/>
      <c r="J38" s="14">
        <v>10027.36</v>
      </c>
      <c r="K38" s="12">
        <v>6000</v>
      </c>
      <c r="L38" s="33"/>
      <c r="M38" s="35"/>
      <c r="N38" s="38"/>
      <c r="O38" s="38"/>
      <c r="P38" s="33"/>
      <c r="Q38" s="33"/>
    </row>
    <row r="39" spans="1:17" s="2" customFormat="1" ht="25.5" customHeight="1">
      <c r="A39" s="22"/>
      <c r="B39" s="23"/>
      <c r="C39" s="22"/>
      <c r="D39" s="37"/>
      <c r="E39" s="37"/>
      <c r="F39" s="22"/>
      <c r="G39" s="21"/>
      <c r="H39" s="14" t="s">
        <v>29</v>
      </c>
      <c r="I39" s="14">
        <f>SUM(I36:I38)</f>
        <v>0</v>
      </c>
      <c r="J39" s="14">
        <f>SUM(J36:J38)</f>
        <v>10027.36</v>
      </c>
      <c r="K39" s="12">
        <f>SUM(K36:K38)</f>
        <v>11000</v>
      </c>
      <c r="L39" s="33"/>
      <c r="M39" s="35"/>
      <c r="N39" s="38"/>
      <c r="O39" s="38"/>
      <c r="P39" s="33"/>
      <c r="Q39" s="33"/>
    </row>
    <row r="40" spans="1:17" s="2" customFormat="1" ht="24" customHeight="1">
      <c r="A40" s="22">
        <v>6</v>
      </c>
      <c r="B40" s="23" t="s">
        <v>38</v>
      </c>
      <c r="C40" s="22">
        <v>1</v>
      </c>
      <c r="D40" s="34" t="s">
        <v>39</v>
      </c>
      <c r="E40" s="34" t="s">
        <v>40</v>
      </c>
      <c r="F40" s="22" t="s">
        <v>41</v>
      </c>
      <c r="G40" s="21">
        <v>2000</v>
      </c>
      <c r="H40" s="15">
        <v>2013</v>
      </c>
      <c r="I40" s="14" t="s">
        <v>42</v>
      </c>
      <c r="J40" s="14" t="s">
        <v>42</v>
      </c>
      <c r="K40" s="14">
        <v>2000</v>
      </c>
      <c r="L40" s="36" t="s">
        <v>10</v>
      </c>
      <c r="M40" s="35">
        <v>2000</v>
      </c>
      <c r="N40" s="35">
        <v>2000</v>
      </c>
      <c r="O40" s="33">
        <v>0</v>
      </c>
      <c r="P40" s="33">
        <v>0</v>
      </c>
      <c r="Q40" s="33">
        <v>0</v>
      </c>
    </row>
    <row r="41" spans="1:17" s="2" customFormat="1" ht="27.75" customHeight="1">
      <c r="A41" s="22"/>
      <c r="B41" s="23"/>
      <c r="C41" s="22"/>
      <c r="D41" s="34"/>
      <c r="E41" s="34"/>
      <c r="F41" s="22"/>
      <c r="G41" s="21"/>
      <c r="H41" s="14" t="s">
        <v>29</v>
      </c>
      <c r="I41" s="14" t="s">
        <v>42</v>
      </c>
      <c r="J41" s="14" t="s">
        <v>42</v>
      </c>
      <c r="K41" s="14">
        <v>2000</v>
      </c>
      <c r="L41" s="36"/>
      <c r="M41" s="35"/>
      <c r="N41" s="35"/>
      <c r="O41" s="33"/>
      <c r="P41" s="33"/>
      <c r="Q41" s="33"/>
    </row>
    <row r="42" spans="1:17" s="2" customFormat="1" ht="33.75" customHeight="1">
      <c r="A42" s="22">
        <v>7</v>
      </c>
      <c r="B42" s="23" t="s">
        <v>52</v>
      </c>
      <c r="C42" s="22">
        <v>1</v>
      </c>
      <c r="D42" s="34" t="s">
        <v>39</v>
      </c>
      <c r="E42" s="34" t="s">
        <v>44</v>
      </c>
      <c r="F42" s="22" t="s">
        <v>50</v>
      </c>
      <c r="G42" s="21">
        <v>3025</v>
      </c>
      <c r="H42" s="15">
        <v>2013</v>
      </c>
      <c r="I42" s="14" t="s">
        <v>42</v>
      </c>
      <c r="J42" s="14">
        <v>3025</v>
      </c>
      <c r="K42" s="14" t="s">
        <v>42</v>
      </c>
      <c r="L42" s="36" t="s">
        <v>9</v>
      </c>
      <c r="M42" s="35">
        <f>N42</f>
        <v>3025</v>
      </c>
      <c r="N42" s="35">
        <v>3025</v>
      </c>
      <c r="O42" s="33">
        <v>0</v>
      </c>
      <c r="P42" s="33">
        <v>0</v>
      </c>
      <c r="Q42" s="33">
        <v>0</v>
      </c>
    </row>
    <row r="43" spans="1:17" s="2" customFormat="1" ht="33.75" customHeight="1">
      <c r="A43" s="22"/>
      <c r="B43" s="23"/>
      <c r="C43" s="22"/>
      <c r="D43" s="34"/>
      <c r="E43" s="34"/>
      <c r="F43" s="22"/>
      <c r="G43" s="21"/>
      <c r="H43" s="14" t="s">
        <v>29</v>
      </c>
      <c r="I43" s="14" t="s">
        <v>42</v>
      </c>
      <c r="J43" s="14">
        <f>J42</f>
        <v>3025</v>
      </c>
      <c r="K43" s="14" t="s">
        <v>42</v>
      </c>
      <c r="L43" s="36"/>
      <c r="M43" s="35"/>
      <c r="N43" s="35"/>
      <c r="O43" s="33"/>
      <c r="P43" s="33"/>
      <c r="Q43" s="33"/>
    </row>
    <row r="44" spans="1:17" s="2" customFormat="1" ht="36.75" customHeight="1">
      <c r="A44" s="22">
        <v>8</v>
      </c>
      <c r="B44" s="23" t="s">
        <v>52</v>
      </c>
      <c r="C44" s="22">
        <v>1</v>
      </c>
      <c r="D44" s="34" t="s">
        <v>39</v>
      </c>
      <c r="E44" s="34" t="s">
        <v>45</v>
      </c>
      <c r="F44" s="22" t="s">
        <v>50</v>
      </c>
      <c r="G44" s="21">
        <v>3025</v>
      </c>
      <c r="H44" s="15">
        <v>2013</v>
      </c>
      <c r="I44" s="14" t="s">
        <v>42</v>
      </c>
      <c r="J44" s="14">
        <v>3025</v>
      </c>
      <c r="K44" s="14" t="s">
        <v>42</v>
      </c>
      <c r="L44" s="36" t="s">
        <v>9</v>
      </c>
      <c r="M44" s="35">
        <f>N44</f>
        <v>3025</v>
      </c>
      <c r="N44" s="35">
        <v>3025</v>
      </c>
      <c r="O44" s="33">
        <v>0</v>
      </c>
      <c r="P44" s="33">
        <v>0</v>
      </c>
      <c r="Q44" s="33">
        <v>0</v>
      </c>
    </row>
    <row r="45" spans="1:17" s="2" customFormat="1" ht="36.75" customHeight="1">
      <c r="A45" s="22"/>
      <c r="B45" s="23"/>
      <c r="C45" s="22"/>
      <c r="D45" s="34"/>
      <c r="E45" s="34"/>
      <c r="F45" s="22"/>
      <c r="G45" s="21"/>
      <c r="H45" s="14" t="s">
        <v>29</v>
      </c>
      <c r="I45" s="14" t="s">
        <v>42</v>
      </c>
      <c r="J45" s="14">
        <f>J44</f>
        <v>3025</v>
      </c>
      <c r="K45" s="14" t="s">
        <v>42</v>
      </c>
      <c r="L45" s="36"/>
      <c r="M45" s="35"/>
      <c r="N45" s="35"/>
      <c r="O45" s="33"/>
      <c r="P45" s="33"/>
      <c r="Q45" s="33"/>
    </row>
    <row r="46" spans="1:17" s="2" customFormat="1" ht="41.25" customHeight="1">
      <c r="A46" s="22">
        <v>9</v>
      </c>
      <c r="B46" s="23" t="s">
        <v>52</v>
      </c>
      <c r="C46" s="22">
        <v>1</v>
      </c>
      <c r="D46" s="34" t="s">
        <v>39</v>
      </c>
      <c r="E46" s="34" t="s">
        <v>46</v>
      </c>
      <c r="F46" s="22" t="s">
        <v>50</v>
      </c>
      <c r="G46" s="21">
        <v>3025</v>
      </c>
      <c r="H46" s="15">
        <v>2013</v>
      </c>
      <c r="I46" s="14" t="s">
        <v>42</v>
      </c>
      <c r="J46" s="14">
        <v>3025</v>
      </c>
      <c r="K46" s="14" t="s">
        <v>42</v>
      </c>
      <c r="L46" s="36" t="s">
        <v>9</v>
      </c>
      <c r="M46" s="35">
        <f>N46</f>
        <v>3025</v>
      </c>
      <c r="N46" s="35">
        <v>3025</v>
      </c>
      <c r="O46" s="33">
        <v>0</v>
      </c>
      <c r="P46" s="33">
        <v>0</v>
      </c>
      <c r="Q46" s="33">
        <v>0</v>
      </c>
    </row>
    <row r="47" spans="1:17" s="2" customFormat="1" ht="41.25" customHeight="1">
      <c r="A47" s="22"/>
      <c r="B47" s="23"/>
      <c r="C47" s="22"/>
      <c r="D47" s="34"/>
      <c r="E47" s="34"/>
      <c r="F47" s="22"/>
      <c r="G47" s="21"/>
      <c r="H47" s="14" t="s">
        <v>29</v>
      </c>
      <c r="I47" s="14" t="s">
        <v>42</v>
      </c>
      <c r="J47" s="14">
        <f>J46</f>
        <v>3025</v>
      </c>
      <c r="K47" s="14" t="s">
        <v>42</v>
      </c>
      <c r="L47" s="36"/>
      <c r="M47" s="35"/>
      <c r="N47" s="35"/>
      <c r="O47" s="33"/>
      <c r="P47" s="33"/>
      <c r="Q47" s="33"/>
    </row>
    <row r="48" spans="1:17" s="2" customFormat="1" ht="39.75" customHeight="1">
      <c r="A48" s="22">
        <v>10</v>
      </c>
      <c r="B48" s="23" t="s">
        <v>52</v>
      </c>
      <c r="C48" s="22">
        <v>1</v>
      </c>
      <c r="D48" s="34" t="s">
        <v>39</v>
      </c>
      <c r="E48" s="34" t="s">
        <v>47</v>
      </c>
      <c r="F48" s="22" t="s">
        <v>50</v>
      </c>
      <c r="G48" s="21">
        <v>3025</v>
      </c>
      <c r="H48" s="15">
        <v>2013</v>
      </c>
      <c r="I48" s="14" t="s">
        <v>42</v>
      </c>
      <c r="J48" s="14">
        <v>3025</v>
      </c>
      <c r="K48" s="14" t="s">
        <v>42</v>
      </c>
      <c r="L48" s="36" t="s">
        <v>9</v>
      </c>
      <c r="M48" s="35">
        <f>N48</f>
        <v>3025</v>
      </c>
      <c r="N48" s="35">
        <v>3025</v>
      </c>
      <c r="O48" s="33">
        <v>0</v>
      </c>
      <c r="P48" s="33">
        <v>0</v>
      </c>
      <c r="Q48" s="33">
        <v>0</v>
      </c>
    </row>
    <row r="49" spans="1:17" s="2" customFormat="1" ht="39.75" customHeight="1">
      <c r="A49" s="22"/>
      <c r="B49" s="23"/>
      <c r="C49" s="22"/>
      <c r="D49" s="34"/>
      <c r="E49" s="34"/>
      <c r="F49" s="22"/>
      <c r="G49" s="21"/>
      <c r="H49" s="14" t="s">
        <v>29</v>
      </c>
      <c r="I49" s="14" t="s">
        <v>42</v>
      </c>
      <c r="J49" s="14">
        <f>J48</f>
        <v>3025</v>
      </c>
      <c r="K49" s="14" t="s">
        <v>42</v>
      </c>
      <c r="L49" s="36"/>
      <c r="M49" s="35"/>
      <c r="N49" s="35"/>
      <c r="O49" s="33"/>
      <c r="P49" s="33"/>
      <c r="Q49" s="33"/>
    </row>
    <row r="50" spans="1:17" s="2" customFormat="1" ht="33" customHeight="1">
      <c r="A50" s="22">
        <v>11</v>
      </c>
      <c r="B50" s="23" t="s">
        <v>52</v>
      </c>
      <c r="C50" s="22">
        <v>1</v>
      </c>
      <c r="D50" s="34" t="s">
        <v>39</v>
      </c>
      <c r="E50" s="34" t="s">
        <v>48</v>
      </c>
      <c r="F50" s="22" t="s">
        <v>50</v>
      </c>
      <c r="G50" s="21">
        <v>3025</v>
      </c>
      <c r="H50" s="15">
        <v>2013</v>
      </c>
      <c r="I50" s="14" t="s">
        <v>42</v>
      </c>
      <c r="J50" s="14">
        <v>3025</v>
      </c>
      <c r="K50" s="14" t="s">
        <v>42</v>
      </c>
      <c r="L50" s="36" t="s">
        <v>9</v>
      </c>
      <c r="M50" s="35">
        <f>N50</f>
        <v>3025</v>
      </c>
      <c r="N50" s="35">
        <v>3025</v>
      </c>
      <c r="O50" s="33">
        <v>0</v>
      </c>
      <c r="P50" s="33">
        <v>0</v>
      </c>
      <c r="Q50" s="33">
        <v>0</v>
      </c>
    </row>
    <row r="51" spans="1:17" s="2" customFormat="1" ht="33" customHeight="1">
      <c r="A51" s="22"/>
      <c r="B51" s="23"/>
      <c r="C51" s="22"/>
      <c r="D51" s="34"/>
      <c r="E51" s="34"/>
      <c r="F51" s="22"/>
      <c r="G51" s="21"/>
      <c r="H51" s="14" t="s">
        <v>29</v>
      </c>
      <c r="I51" s="14" t="s">
        <v>42</v>
      </c>
      <c r="J51" s="14">
        <f>J50</f>
        <v>3025</v>
      </c>
      <c r="K51" s="14" t="s">
        <v>42</v>
      </c>
      <c r="L51" s="36"/>
      <c r="M51" s="35"/>
      <c r="N51" s="35"/>
      <c r="O51" s="33"/>
      <c r="P51" s="33"/>
      <c r="Q51" s="33"/>
    </row>
    <row r="52" spans="1:17" s="2" customFormat="1" ht="34.5" customHeight="1">
      <c r="A52" s="22">
        <v>12</v>
      </c>
      <c r="B52" s="23" t="s">
        <v>52</v>
      </c>
      <c r="C52" s="22">
        <v>1</v>
      </c>
      <c r="D52" s="34" t="s">
        <v>39</v>
      </c>
      <c r="E52" s="34" t="s">
        <v>49</v>
      </c>
      <c r="F52" s="22" t="s">
        <v>50</v>
      </c>
      <c r="G52" s="21">
        <v>3025</v>
      </c>
      <c r="H52" s="15">
        <v>2013</v>
      </c>
      <c r="I52" s="14" t="s">
        <v>42</v>
      </c>
      <c r="J52" s="14">
        <v>3025</v>
      </c>
      <c r="K52" s="14" t="s">
        <v>42</v>
      </c>
      <c r="L52" s="36" t="s">
        <v>9</v>
      </c>
      <c r="M52" s="35">
        <f>N52</f>
        <v>3025</v>
      </c>
      <c r="N52" s="35">
        <v>3025</v>
      </c>
      <c r="O52" s="33">
        <v>0</v>
      </c>
      <c r="P52" s="33">
        <v>0</v>
      </c>
      <c r="Q52" s="33">
        <v>0</v>
      </c>
    </row>
    <row r="53" spans="1:17" s="2" customFormat="1" ht="34.5" customHeight="1">
      <c r="A53" s="22"/>
      <c r="B53" s="23"/>
      <c r="C53" s="22"/>
      <c r="D53" s="34"/>
      <c r="E53" s="34"/>
      <c r="F53" s="22"/>
      <c r="G53" s="21"/>
      <c r="H53" s="14" t="s">
        <v>29</v>
      </c>
      <c r="I53" s="14" t="s">
        <v>42</v>
      </c>
      <c r="J53" s="14">
        <f>J52</f>
        <v>3025</v>
      </c>
      <c r="K53" s="14" t="s">
        <v>42</v>
      </c>
      <c r="L53" s="36"/>
      <c r="M53" s="35"/>
      <c r="N53" s="35"/>
      <c r="O53" s="33"/>
      <c r="P53" s="33"/>
      <c r="Q53" s="33"/>
    </row>
    <row r="54" spans="1:17" s="2" customFormat="1" ht="34.5" customHeight="1">
      <c r="A54" s="22">
        <v>13</v>
      </c>
      <c r="B54" s="23" t="s">
        <v>53</v>
      </c>
      <c r="C54" s="22">
        <v>1</v>
      </c>
      <c r="D54" s="34" t="s">
        <v>54</v>
      </c>
      <c r="E54" s="34" t="s">
        <v>55</v>
      </c>
      <c r="F54" s="22" t="s">
        <v>56</v>
      </c>
      <c r="G54" s="21">
        <v>3000</v>
      </c>
      <c r="H54" s="15">
        <v>2013</v>
      </c>
      <c r="I54" s="14" t="s">
        <v>42</v>
      </c>
      <c r="J54" s="14">
        <v>3000</v>
      </c>
      <c r="K54" s="14" t="s">
        <v>42</v>
      </c>
      <c r="L54" s="36" t="s">
        <v>9</v>
      </c>
      <c r="M54" s="35">
        <f>N54</f>
        <v>3000</v>
      </c>
      <c r="N54" s="35">
        <v>3000</v>
      </c>
      <c r="O54" s="33">
        <v>0</v>
      </c>
      <c r="P54" s="33">
        <v>0</v>
      </c>
      <c r="Q54" s="33">
        <v>0</v>
      </c>
    </row>
    <row r="55" spans="1:17" s="2" customFormat="1" ht="34.5" customHeight="1">
      <c r="A55" s="22"/>
      <c r="B55" s="23"/>
      <c r="C55" s="22"/>
      <c r="D55" s="34"/>
      <c r="E55" s="34"/>
      <c r="F55" s="22"/>
      <c r="G55" s="21"/>
      <c r="H55" s="14" t="s">
        <v>29</v>
      </c>
      <c r="I55" s="14" t="s">
        <v>42</v>
      </c>
      <c r="J55" s="14">
        <v>3000</v>
      </c>
      <c r="K55" s="14" t="s">
        <v>42</v>
      </c>
      <c r="L55" s="36"/>
      <c r="M55" s="35"/>
      <c r="N55" s="35"/>
      <c r="O55" s="33"/>
      <c r="P55" s="33"/>
      <c r="Q55" s="33"/>
    </row>
    <row r="56" spans="1:17" s="20" customFormat="1" ht="34.5" customHeight="1">
      <c r="A56" s="47">
        <v>14</v>
      </c>
      <c r="B56" s="48" t="s">
        <v>63</v>
      </c>
      <c r="C56" s="47">
        <v>1</v>
      </c>
      <c r="D56" s="49" t="s">
        <v>39</v>
      </c>
      <c r="E56" s="49" t="s">
        <v>64</v>
      </c>
      <c r="F56" s="47" t="s">
        <v>50</v>
      </c>
      <c r="G56" s="51">
        <v>64000</v>
      </c>
      <c r="H56" s="18">
        <v>2013</v>
      </c>
      <c r="I56" s="19">
        <v>64000</v>
      </c>
      <c r="J56" s="19" t="s">
        <v>42</v>
      </c>
      <c r="K56" s="19" t="s">
        <v>42</v>
      </c>
      <c r="L56" s="32" t="s">
        <v>10</v>
      </c>
      <c r="M56" s="52">
        <f>N56</f>
        <v>64000</v>
      </c>
      <c r="N56" s="52">
        <v>64000</v>
      </c>
      <c r="O56" s="50">
        <v>0</v>
      </c>
      <c r="P56" s="50">
        <v>0</v>
      </c>
      <c r="Q56" s="50">
        <v>0</v>
      </c>
    </row>
    <row r="57" spans="1:17" s="20" customFormat="1" ht="34.5" customHeight="1">
      <c r="A57" s="47"/>
      <c r="B57" s="48"/>
      <c r="C57" s="47"/>
      <c r="D57" s="49"/>
      <c r="E57" s="49"/>
      <c r="F57" s="47"/>
      <c r="G57" s="51"/>
      <c r="H57" s="19" t="s">
        <v>29</v>
      </c>
      <c r="I57" s="19">
        <f>I56</f>
        <v>64000</v>
      </c>
      <c r="J57" s="19" t="s">
        <v>42</v>
      </c>
      <c r="K57" s="19" t="s">
        <v>42</v>
      </c>
      <c r="L57" s="32"/>
      <c r="M57" s="52"/>
      <c r="N57" s="52"/>
      <c r="O57" s="50"/>
      <c r="P57" s="50"/>
      <c r="Q57" s="50"/>
    </row>
    <row r="58" spans="1:17" s="20" customFormat="1" ht="34.5" customHeight="1">
      <c r="A58" s="28">
        <v>15</v>
      </c>
      <c r="B58" s="28" t="s">
        <v>65</v>
      </c>
      <c r="C58" s="28">
        <v>1</v>
      </c>
      <c r="D58" s="30" t="s">
        <v>51</v>
      </c>
      <c r="E58" s="30" t="s">
        <v>51</v>
      </c>
      <c r="F58" s="28" t="s">
        <v>66</v>
      </c>
      <c r="G58" s="26">
        <f>K59</f>
        <v>1126</v>
      </c>
      <c r="H58" s="18">
        <v>2013</v>
      </c>
      <c r="I58" s="14" t="s">
        <v>42</v>
      </c>
      <c r="J58" s="14" t="s">
        <v>42</v>
      </c>
      <c r="K58" s="19">
        <v>1126</v>
      </c>
      <c r="L58" s="32" t="s">
        <v>10</v>
      </c>
      <c r="M58" s="24">
        <f>N58</f>
        <v>1126</v>
      </c>
      <c r="N58" s="24">
        <v>1126</v>
      </c>
      <c r="O58" s="24">
        <v>0</v>
      </c>
      <c r="P58" s="24">
        <v>0</v>
      </c>
      <c r="Q58" s="24">
        <v>0</v>
      </c>
    </row>
    <row r="59" spans="1:17" s="20" customFormat="1" ht="52.5" customHeight="1">
      <c r="A59" s="29"/>
      <c r="B59" s="29"/>
      <c r="C59" s="29"/>
      <c r="D59" s="31"/>
      <c r="E59" s="31"/>
      <c r="F59" s="29"/>
      <c r="G59" s="27"/>
      <c r="H59" s="19" t="s">
        <v>29</v>
      </c>
      <c r="I59" s="14" t="s">
        <v>42</v>
      </c>
      <c r="J59" s="14" t="s">
        <v>42</v>
      </c>
      <c r="K59" s="19">
        <f>SUM(K58)</f>
        <v>1126</v>
      </c>
      <c r="L59" s="32"/>
      <c r="M59" s="25"/>
      <c r="N59" s="25"/>
      <c r="O59" s="25"/>
      <c r="P59" s="25"/>
      <c r="Q59" s="25"/>
    </row>
    <row r="60" spans="1:17" s="9" customFormat="1" ht="12.75">
      <c r="A60" s="16" t="s">
        <v>5</v>
      </c>
      <c r="B60" s="16" t="s">
        <v>6</v>
      </c>
      <c r="C60" s="1"/>
      <c r="D60" s="1"/>
      <c r="E60" s="1"/>
      <c r="F60" s="16"/>
      <c r="G60" s="17" t="s">
        <v>5</v>
      </c>
      <c r="H60" s="17"/>
      <c r="I60" s="17"/>
      <c r="J60" s="17"/>
      <c r="K60" s="17"/>
      <c r="L60" s="17"/>
      <c r="M60" s="17">
        <f>SUM(M12:M59)</f>
        <v>309051.72</v>
      </c>
      <c r="N60" s="17">
        <f>SUM(N12:N59)</f>
        <v>297674.62</v>
      </c>
      <c r="O60" s="17">
        <f>SUM(O12:O59)</f>
        <v>11377.1</v>
      </c>
      <c r="P60" s="17">
        <f>SUM(P12:P59)</f>
        <v>0</v>
      </c>
      <c r="Q60" s="17">
        <f>SUM(Q12:Q59)</f>
        <v>0</v>
      </c>
    </row>
    <row r="62" spans="2:11" ht="15" customHeight="1"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2:11" ht="15" customHeight="1"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2:11" ht="1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4:11" ht="15.75">
      <c r="D65" s="10"/>
      <c r="E65" s="10"/>
      <c r="F65" s="10"/>
      <c r="G65" s="10"/>
      <c r="H65" s="10"/>
      <c r="I65" s="10"/>
      <c r="J65" s="10"/>
      <c r="K65" s="10"/>
    </row>
  </sheetData>
  <sheetProtection/>
  <mergeCells count="221">
    <mergeCell ref="E56:E57"/>
    <mergeCell ref="F56:F57"/>
    <mergeCell ref="Q56:Q57"/>
    <mergeCell ref="G56:G57"/>
    <mergeCell ref="L56:L57"/>
    <mergeCell ref="M56:M57"/>
    <mergeCell ref="N56:N57"/>
    <mergeCell ref="O56:O57"/>
    <mergeCell ref="P56:P57"/>
    <mergeCell ref="A56:A57"/>
    <mergeCell ref="B56:B57"/>
    <mergeCell ref="C56:C57"/>
    <mergeCell ref="D56:D57"/>
    <mergeCell ref="E54:E55"/>
    <mergeCell ref="F54:F55"/>
    <mergeCell ref="G54:G55"/>
    <mergeCell ref="L54:L55"/>
    <mergeCell ref="M54:M55"/>
    <mergeCell ref="N54:N55"/>
    <mergeCell ref="O54:O55"/>
    <mergeCell ref="P54:P55"/>
    <mergeCell ref="A52:A53"/>
    <mergeCell ref="B52:B53"/>
    <mergeCell ref="C52:C53"/>
    <mergeCell ref="D52:D53"/>
    <mergeCell ref="A54:A55"/>
    <mergeCell ref="B54:B55"/>
    <mergeCell ref="C54:C55"/>
    <mergeCell ref="D54:D55"/>
    <mergeCell ref="O52:O53"/>
    <mergeCell ref="P52:P53"/>
    <mergeCell ref="E52:E53"/>
    <mergeCell ref="F52:F53"/>
    <mergeCell ref="G52:G53"/>
    <mergeCell ref="L52:L53"/>
    <mergeCell ref="M52:M53"/>
    <mergeCell ref="N52:N53"/>
    <mergeCell ref="E50:E51"/>
    <mergeCell ref="F50:F51"/>
    <mergeCell ref="G50:G51"/>
    <mergeCell ref="L50:L51"/>
    <mergeCell ref="M50:M51"/>
    <mergeCell ref="N50:N51"/>
    <mergeCell ref="O50:O51"/>
    <mergeCell ref="P50:P51"/>
    <mergeCell ref="A48:A49"/>
    <mergeCell ref="B48:B49"/>
    <mergeCell ref="C48:C49"/>
    <mergeCell ref="D48:D49"/>
    <mergeCell ref="A50:A51"/>
    <mergeCell ref="B50:B51"/>
    <mergeCell ref="C50:C51"/>
    <mergeCell ref="D50:D51"/>
    <mergeCell ref="O48:O49"/>
    <mergeCell ref="P48:P49"/>
    <mergeCell ref="E48:E49"/>
    <mergeCell ref="F48:F49"/>
    <mergeCell ref="G48:G49"/>
    <mergeCell ref="L48:L49"/>
    <mergeCell ref="M48:M49"/>
    <mergeCell ref="N48:N49"/>
    <mergeCell ref="E46:E47"/>
    <mergeCell ref="F46:F47"/>
    <mergeCell ref="G46:G47"/>
    <mergeCell ref="L46:L47"/>
    <mergeCell ref="M46:M47"/>
    <mergeCell ref="N46:N47"/>
    <mergeCell ref="O46:O47"/>
    <mergeCell ref="P46:P47"/>
    <mergeCell ref="A44:A45"/>
    <mergeCell ref="B44:B45"/>
    <mergeCell ref="C44:C45"/>
    <mergeCell ref="D44:D45"/>
    <mergeCell ref="A46:A47"/>
    <mergeCell ref="B46:B47"/>
    <mergeCell ref="C46:C47"/>
    <mergeCell ref="D46:D47"/>
    <mergeCell ref="O44:O45"/>
    <mergeCell ref="P44:P45"/>
    <mergeCell ref="E44:E45"/>
    <mergeCell ref="F44:F45"/>
    <mergeCell ref="G44:G45"/>
    <mergeCell ref="L44:L45"/>
    <mergeCell ref="M44:M45"/>
    <mergeCell ref="N44:N45"/>
    <mergeCell ref="O42:O43"/>
    <mergeCell ref="P42:P43"/>
    <mergeCell ref="E42:E43"/>
    <mergeCell ref="F42:F43"/>
    <mergeCell ref="G42:G43"/>
    <mergeCell ref="L42:L43"/>
    <mergeCell ref="D7:D9"/>
    <mergeCell ref="H7:K9"/>
    <mergeCell ref="M42:M43"/>
    <mergeCell ref="N42:N43"/>
    <mergeCell ref="A42:A43"/>
    <mergeCell ref="B42:B43"/>
    <mergeCell ref="C42:C43"/>
    <mergeCell ref="D42:D43"/>
    <mergeCell ref="L3:P3"/>
    <mergeCell ref="E12:E20"/>
    <mergeCell ref="D21:D27"/>
    <mergeCell ref="B12:B20"/>
    <mergeCell ref="C12:C20"/>
    <mergeCell ref="E21:E27"/>
    <mergeCell ref="D12:D20"/>
    <mergeCell ref="P10:P11"/>
    <mergeCell ref="O12:O20"/>
    <mergeCell ref="A5:P5"/>
    <mergeCell ref="P28:P31"/>
    <mergeCell ref="O21:O27"/>
    <mergeCell ref="P21:P27"/>
    <mergeCell ref="C28:C31"/>
    <mergeCell ref="F28:F31"/>
    <mergeCell ref="O10:O11"/>
    <mergeCell ref="L10:L11"/>
    <mergeCell ref="P12:P20"/>
    <mergeCell ref="A21:A27"/>
    <mergeCell ref="B21:B27"/>
    <mergeCell ref="C21:C27"/>
    <mergeCell ref="F21:F27"/>
    <mergeCell ref="O28:O31"/>
    <mergeCell ref="G21:G27"/>
    <mergeCell ref="L21:L27"/>
    <mergeCell ref="M21:M27"/>
    <mergeCell ref="N21:N27"/>
    <mergeCell ref="C7:C9"/>
    <mergeCell ref="F10:F11"/>
    <mergeCell ref="G10:G11"/>
    <mergeCell ref="A12:A20"/>
    <mergeCell ref="A10:A11"/>
    <mergeCell ref="A7:A9"/>
    <mergeCell ref="B7:B9"/>
    <mergeCell ref="B10:B11"/>
    <mergeCell ref="C10:C11"/>
    <mergeCell ref="G7:G9"/>
    <mergeCell ref="N12:N20"/>
    <mergeCell ref="E7:E9"/>
    <mergeCell ref="D10:D11"/>
    <mergeCell ref="E10:E11"/>
    <mergeCell ref="M10:M11"/>
    <mergeCell ref="N10:N11"/>
    <mergeCell ref="M12:M20"/>
    <mergeCell ref="M7:Q8"/>
    <mergeCell ref="L7:L9"/>
    <mergeCell ref="F7:F9"/>
    <mergeCell ref="F12:F20"/>
    <mergeCell ref="G12:G20"/>
    <mergeCell ref="L12:L20"/>
    <mergeCell ref="H10:K10"/>
    <mergeCell ref="E28:E31"/>
    <mergeCell ref="E32:E35"/>
    <mergeCell ref="M28:M31"/>
    <mergeCell ref="N28:N31"/>
    <mergeCell ref="F32:F35"/>
    <mergeCell ref="G32:G35"/>
    <mergeCell ref="L32:L35"/>
    <mergeCell ref="L28:L31"/>
    <mergeCell ref="G28:G31"/>
    <mergeCell ref="A36:A39"/>
    <mergeCell ref="B36:B39"/>
    <mergeCell ref="C32:C35"/>
    <mergeCell ref="D28:D31"/>
    <mergeCell ref="C36:C39"/>
    <mergeCell ref="A28:A31"/>
    <mergeCell ref="B28:B31"/>
    <mergeCell ref="A32:A35"/>
    <mergeCell ref="B32:B35"/>
    <mergeCell ref="D36:D39"/>
    <mergeCell ref="D32:D35"/>
    <mergeCell ref="P32:P35"/>
    <mergeCell ref="O36:O39"/>
    <mergeCell ref="P36:P39"/>
    <mergeCell ref="M32:M35"/>
    <mergeCell ref="N36:N39"/>
    <mergeCell ref="N32:N35"/>
    <mergeCell ref="E36:E39"/>
    <mergeCell ref="N40:N41"/>
    <mergeCell ref="F36:F39"/>
    <mergeCell ref="G36:G39"/>
    <mergeCell ref="O32:O35"/>
    <mergeCell ref="L36:L39"/>
    <mergeCell ref="M36:M39"/>
    <mergeCell ref="E40:E41"/>
    <mergeCell ref="F40:F41"/>
    <mergeCell ref="L40:L41"/>
    <mergeCell ref="M40:M41"/>
    <mergeCell ref="G40:G41"/>
    <mergeCell ref="A40:A41"/>
    <mergeCell ref="B40:B41"/>
    <mergeCell ref="C40:C41"/>
    <mergeCell ref="D40:D41"/>
    <mergeCell ref="Q32:Q35"/>
    <mergeCell ref="Q36:Q39"/>
    <mergeCell ref="O40:O41"/>
    <mergeCell ref="P40:P41"/>
    <mergeCell ref="Q10:Q11"/>
    <mergeCell ref="Q12:Q20"/>
    <mergeCell ref="Q21:Q27"/>
    <mergeCell ref="Q28:Q31"/>
    <mergeCell ref="Q40:Q41"/>
    <mergeCell ref="Q50:Q51"/>
    <mergeCell ref="Q52:Q53"/>
    <mergeCell ref="Q54:Q55"/>
    <mergeCell ref="Q42:Q43"/>
    <mergeCell ref="Q44:Q45"/>
    <mergeCell ref="Q46:Q47"/>
    <mergeCell ref="Q48:Q49"/>
    <mergeCell ref="Q58:Q59"/>
    <mergeCell ref="G58:G59"/>
    <mergeCell ref="A58:A59"/>
    <mergeCell ref="B58:B59"/>
    <mergeCell ref="C58:C59"/>
    <mergeCell ref="D58:D59"/>
    <mergeCell ref="E58:E59"/>
    <mergeCell ref="L58:L59"/>
    <mergeCell ref="F58:F59"/>
    <mergeCell ref="M58:M59"/>
    <mergeCell ref="N58:N59"/>
    <mergeCell ref="O58:O59"/>
    <mergeCell ref="P58:P59"/>
  </mergeCells>
  <printOptions/>
  <pageMargins left="0.1968503937007874" right="0.1968503937007874" top="0.1968503937007874" bottom="0.3937007874015748" header="0.15748031496062992" footer="0.1968503937007874"/>
  <pageSetup fitToHeight="92" horizontalDpi="600" verticalDpi="600" orientation="landscape" paperSize="9" scale="68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Шавкунова</cp:lastModifiedBy>
  <cp:lastPrinted>2013-10-29T10:21:41Z</cp:lastPrinted>
  <dcterms:created xsi:type="dcterms:W3CDTF">2011-09-28T04:24:04Z</dcterms:created>
  <dcterms:modified xsi:type="dcterms:W3CDTF">2013-12-21T05:10:08Z</dcterms:modified>
  <cp:category/>
  <cp:version/>
  <cp:contentType/>
  <cp:contentStatus/>
</cp:coreProperties>
</file>