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>
    <definedName name="_xlnm._FilterDatabase" localSheetId="0" hidden="1">'1'!$A$8:$I$126</definedName>
    <definedName name="_xlnm.Print_Area" localSheetId="0">'1'!$A$1:$I$126</definedName>
  </definedNames>
  <calcPr fullCalcOnLoad="1"/>
</workbook>
</file>

<file path=xl/sharedStrings.xml><?xml version="1.0" encoding="utf-8"?>
<sst xmlns="http://schemas.openxmlformats.org/spreadsheetml/2006/main" count="464" uniqueCount="132">
  <si>
    <t>№ п/п</t>
  </si>
  <si>
    <t>Адрес МКД</t>
  </si>
  <si>
    <t>Форма собственности</t>
  </si>
  <si>
    <t>Год постройки</t>
  </si>
  <si>
    <t>Стоимость капитального ремонта, руб.</t>
  </si>
  <si>
    <t>Наименование обслуживающей организации</t>
  </si>
  <si>
    <t>Смешанная</t>
  </si>
  <si>
    <t>ООО "Жилремсервис"</t>
  </si>
  <si>
    <t>вид работ</t>
  </si>
  <si>
    <t>Доля софинансирования муниципального образования "Город Томск"</t>
  </si>
  <si>
    <t xml:space="preserve">всего
</t>
  </si>
  <si>
    <t>ООО "УК "Жилище"</t>
  </si>
  <si>
    <t>ул. Алтайская, 114</t>
  </si>
  <si>
    <r>
      <t xml:space="preserve"> УМП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Муниц.УК"</t>
    </r>
  </si>
  <si>
    <t xml:space="preserve">ул. Сибирская, 2А </t>
  </si>
  <si>
    <t>ул. Крылова, 23/1</t>
  </si>
  <si>
    <t>2013 год</t>
  </si>
  <si>
    <t>2014 год</t>
  </si>
  <si>
    <t>2015 год</t>
  </si>
  <si>
    <t xml:space="preserve">ул. Алтайская, 15А                        </t>
  </si>
  <si>
    <t xml:space="preserve">ул. Гагарина, 52                          </t>
  </si>
  <si>
    <t xml:space="preserve">ул. Советская, 30   </t>
  </si>
  <si>
    <t xml:space="preserve">пер. Источный, 5                         </t>
  </si>
  <si>
    <t>пер. Базарный, 2</t>
  </si>
  <si>
    <t>ул. Сибирская, 2</t>
  </si>
  <si>
    <t xml:space="preserve">ул. Сибирская, 40 </t>
  </si>
  <si>
    <t>ул. Л.Толстого, 46А</t>
  </si>
  <si>
    <t>ИТОГО:</t>
  </si>
  <si>
    <t>выборочный капитальный ремонт,  изготовление проектно-сметной документации</t>
  </si>
  <si>
    <t>ул. Лебедева, 102А</t>
  </si>
  <si>
    <t>ул. Алтайская, 43</t>
  </si>
  <si>
    <t xml:space="preserve">Доля софинансирования собственников МКД 
</t>
  </si>
  <si>
    <t>ул. Источная, 47</t>
  </si>
  <si>
    <t>ул. Алтайская, 16</t>
  </si>
  <si>
    <t>ул. Советская, 28</t>
  </si>
  <si>
    <t xml:space="preserve">ул. Елизаровых, 46 </t>
  </si>
  <si>
    <t>пер. Нахановича, 1/1</t>
  </si>
  <si>
    <t>ул. Гоголя, 43</t>
  </si>
  <si>
    <t>ул. М.Горького, 6</t>
  </si>
  <si>
    <t>ул. Татарская, 42а</t>
  </si>
  <si>
    <t>ООО "Компания Союз"</t>
  </si>
  <si>
    <t>ул. Татарская, 29</t>
  </si>
  <si>
    <t>ул.Источная, 17</t>
  </si>
  <si>
    <t>ул. М.Горького, 37</t>
  </si>
  <si>
    <t>ул. М.Горького, 14</t>
  </si>
  <si>
    <t>ул. М.Горького, 12</t>
  </si>
  <si>
    <t>ул. Татарская, 1</t>
  </si>
  <si>
    <t>ул. Источная, 43</t>
  </si>
  <si>
    <t>ул. Алтайская, 108</t>
  </si>
  <si>
    <t>ул. Некрасова, 42</t>
  </si>
  <si>
    <t>ул. Дзержинского, 10</t>
  </si>
  <si>
    <t>ул. Герцена, 40</t>
  </si>
  <si>
    <t>ул. М.Горького, 13/1</t>
  </si>
  <si>
    <t>ул. Лебедева, 34в</t>
  </si>
  <si>
    <t>ул. Алтайская, 29</t>
  </si>
  <si>
    <t>пер. Комсомольский, 4</t>
  </si>
  <si>
    <t>ул. М.Горького, 13</t>
  </si>
  <si>
    <t>ул. Алтайская, 15</t>
  </si>
  <si>
    <t>ул. М.Джалиля, 9</t>
  </si>
  <si>
    <t>ул. Татарская, 8</t>
  </si>
  <si>
    <t>ул. М.Горького, 43</t>
  </si>
  <si>
    <t>пер. Нечевский, 3а</t>
  </si>
  <si>
    <t>ул. Источная, 30</t>
  </si>
  <si>
    <t>пр. Ленина, 52а</t>
  </si>
  <si>
    <t>пер. Кононова, 5</t>
  </si>
  <si>
    <t>пер. Комсомольский, 16/2</t>
  </si>
  <si>
    <t>ул. М.Горького, 40</t>
  </si>
  <si>
    <t>ул. Татарская, 14</t>
  </si>
  <si>
    <t>пер. Нечевский, 3/1</t>
  </si>
  <si>
    <t>ул. Татарская, 10</t>
  </si>
  <si>
    <t>пер. Кононова, 7</t>
  </si>
  <si>
    <t>ул. Беленца, 21</t>
  </si>
  <si>
    <t>ул. Советская, 18а</t>
  </si>
  <si>
    <t>ул. Алтайская, 14</t>
  </si>
  <si>
    <t>ул. Сибирская, 2б</t>
  </si>
  <si>
    <t>ул. Красноармейская, 21</t>
  </si>
  <si>
    <t>ул. Красноармейская, 37</t>
  </si>
  <si>
    <t>ул. Советская, 13</t>
  </si>
  <si>
    <t>ул. Красноармейская, 59</t>
  </si>
  <si>
    <t>ул. Никитина, 7</t>
  </si>
  <si>
    <t>пер. Комсомольский, 12</t>
  </si>
  <si>
    <t>ул. Сибирская, 34/4</t>
  </si>
  <si>
    <t>ул. Красноармейская, 51а</t>
  </si>
  <si>
    <t>ул. Сибирская, 2а</t>
  </si>
  <si>
    <t>ул. Алтайская, 131</t>
  </si>
  <si>
    <t>ул. Никитина, 21</t>
  </si>
  <si>
    <t>ул. Алтайская, 7</t>
  </si>
  <si>
    <t>ул. Гоголя, 21</t>
  </si>
  <si>
    <t>ул. Алтайская, 11/1</t>
  </si>
  <si>
    <t>ул. Заливная, 26</t>
  </si>
  <si>
    <t>ул. М.Джалиля, 36</t>
  </si>
  <si>
    <t>ул. М.Джалиля, 15</t>
  </si>
  <si>
    <t>ул. М.Джалиля, 19</t>
  </si>
  <si>
    <t>ул. Татарская, 50</t>
  </si>
  <si>
    <t>ул. М.Джалиля, 8</t>
  </si>
  <si>
    <t>пер. Плеханова, 34</t>
  </si>
  <si>
    <t>ул. М.Горького, 29</t>
  </si>
  <si>
    <t>ул. Татарская, 3а</t>
  </si>
  <si>
    <t>ул. М.Джалиля, 21/1</t>
  </si>
  <si>
    <t>ул. Заливная, 14</t>
  </si>
  <si>
    <t>ул. М.Горького, 60</t>
  </si>
  <si>
    <t>ул. М.Горького, 56</t>
  </si>
  <si>
    <t>ул. М.Горького, 10</t>
  </si>
  <si>
    <t>ул. Татарская, 33/1</t>
  </si>
  <si>
    <t>ул. Алтайская, 137</t>
  </si>
  <si>
    <t>ул. М.Горького, 28</t>
  </si>
  <si>
    <t>ул. М.Горького, 25</t>
  </si>
  <si>
    <t>ул. Татарская, 3</t>
  </si>
  <si>
    <t>ул. Трифонова, 15</t>
  </si>
  <si>
    <t>пр. Фрунзе, 12</t>
  </si>
  <si>
    <t>ул. Белинского, 26</t>
  </si>
  <si>
    <t>ул. Татарская, 9</t>
  </si>
  <si>
    <t>ул. Алтайская, 35/1</t>
  </si>
  <si>
    <t>ул. Крылова, 3а</t>
  </si>
  <si>
    <t xml:space="preserve">выборочный капитальный ремонт </t>
  </si>
  <si>
    <t>УМП "Муниципальная УК"</t>
  </si>
  <si>
    <t>до 1917</t>
  </si>
  <si>
    <t>пер. Комсомольский, 16</t>
  </si>
  <si>
    <t>ул. Красноармейская, 51</t>
  </si>
  <si>
    <t>ул. Петропавловская, 26/1</t>
  </si>
  <si>
    <t>пер. Плеханова, 32</t>
  </si>
  <si>
    <t>ул. Красноармейская,62</t>
  </si>
  <si>
    <t>ул. Сибирская, 34/7</t>
  </si>
  <si>
    <t>ул. Сибирская, 36/1</t>
  </si>
  <si>
    <t>пер. Комсомолький, 14</t>
  </si>
  <si>
    <t>ул. Петропавловская, 7</t>
  </si>
  <si>
    <t>Перечень многоквартирных домов Советского района города Томска, 
в отношении которых планируется проведение работ по капитальному  ремонту в 2013-2015 годах</t>
  </si>
  <si>
    <t>Приложение 3 к городской долгосрочной целевой программе
 "Капитальный ремонт жилищного фонда" на 2013-2015 гг.</t>
  </si>
  <si>
    <t>ИТОГО 110 МКД:</t>
  </si>
  <si>
    <t>ул. Красноармейская, 68/3</t>
  </si>
  <si>
    <t>ООО "Жилсервис"</t>
  </si>
  <si>
    <t>ул. Тверская, 13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</si>
</sst>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;[Red]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[$-419]mmmm\ yyyy;@"/>
    <numFmt numFmtId="187" formatCode="mmm/yyyy"/>
  </numFmts>
  <fonts count="2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5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53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2" fillId="0" borderId="11" xfId="53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2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0" borderId="0" xfId="0" applyFont="1" applyFill="1" applyAlignment="1">
      <alignment/>
    </xf>
    <xf numFmtId="0" fontId="0" fillId="20" borderId="0" xfId="0" applyFill="1" applyAlignment="1">
      <alignment/>
    </xf>
    <xf numFmtId="0" fontId="2" fillId="24" borderId="12" xfId="0" applyFont="1" applyFill="1" applyBorder="1" applyAlignment="1">
      <alignment horizontal="center" vertical="center"/>
    </xf>
    <xf numFmtId="1" fontId="2" fillId="24" borderId="10" xfId="53" applyNumberFormat="1" applyFont="1" applyFill="1" applyBorder="1" applyAlignment="1">
      <alignment horizontal="center" vertical="center"/>
      <protection/>
    </xf>
    <xf numFmtId="1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view="pageBreakPreview" zoomScale="85" zoomScaleSheetLayoutView="85" zoomScalePageLayoutView="0" workbookViewId="0" topLeftCell="A112">
      <selection activeCell="A11" sqref="A11:I101"/>
    </sheetView>
  </sheetViews>
  <sheetFormatPr defaultColWidth="9.140625" defaultRowHeight="12.75"/>
  <cols>
    <col min="1" max="1" width="3.8515625" style="6" customWidth="1"/>
    <col min="2" max="2" width="24.421875" style="35" customWidth="1"/>
    <col min="3" max="3" width="13.00390625" style="5" customWidth="1"/>
    <col min="4" max="4" width="9.28125" style="7" customWidth="1"/>
    <col min="5" max="5" width="30.57421875" style="8" customWidth="1"/>
    <col min="6" max="6" width="15.140625" style="5" customWidth="1"/>
    <col min="7" max="7" width="11.421875" style="5" customWidth="1"/>
    <col min="8" max="8" width="13.57421875" style="5" customWidth="1"/>
    <col min="9" max="9" width="21.140625" style="5" customWidth="1"/>
    <col min="10" max="10" width="16.00390625" style="0" customWidth="1"/>
  </cols>
  <sheetData>
    <row r="1" spans="2:9" ht="12.75" customHeight="1" hidden="1">
      <c r="B1" s="33"/>
      <c r="E1" s="45"/>
      <c r="F1" s="45"/>
      <c r="G1" s="45"/>
      <c r="H1" s="45"/>
      <c r="I1" s="45"/>
    </row>
    <row r="2" spans="2:10" ht="30.75" customHeight="1">
      <c r="B2" s="5"/>
      <c r="E2" s="20"/>
      <c r="F2" s="44" t="s">
        <v>127</v>
      </c>
      <c r="G2" s="44"/>
      <c r="H2" s="44"/>
      <c r="I2" s="44"/>
      <c r="J2" s="44"/>
    </row>
    <row r="3" spans="1:9" ht="15.75" customHeight="1">
      <c r="A3" s="46" t="s">
        <v>126</v>
      </c>
      <c r="B3" s="46"/>
      <c r="C3" s="46"/>
      <c r="D3" s="46"/>
      <c r="E3" s="46"/>
      <c r="F3" s="46"/>
      <c r="G3" s="46"/>
      <c r="H3" s="46"/>
      <c r="I3" s="46"/>
    </row>
    <row r="4" spans="1:9" ht="12.75">
      <c r="A4" s="47"/>
      <c r="B4" s="47"/>
      <c r="C4" s="47"/>
      <c r="D4" s="47"/>
      <c r="E4" s="47"/>
      <c r="F4" s="48"/>
      <c r="G4" s="48"/>
      <c r="H4" s="48"/>
      <c r="I4" s="47"/>
    </row>
    <row r="5" spans="1:9" s="2" customFormat="1" ht="25.5" customHeight="1">
      <c r="A5" s="49" t="s">
        <v>0</v>
      </c>
      <c r="B5" s="50" t="s">
        <v>1</v>
      </c>
      <c r="C5" s="53" t="s">
        <v>2</v>
      </c>
      <c r="D5" s="51" t="s">
        <v>3</v>
      </c>
      <c r="E5" s="53" t="s">
        <v>8</v>
      </c>
      <c r="F5" s="56" t="s">
        <v>4</v>
      </c>
      <c r="G5" s="57"/>
      <c r="H5" s="58"/>
      <c r="I5" s="50" t="s">
        <v>5</v>
      </c>
    </row>
    <row r="6" spans="1:9" s="2" customFormat="1" ht="12.75">
      <c r="A6" s="49"/>
      <c r="B6" s="50"/>
      <c r="C6" s="54"/>
      <c r="D6" s="51"/>
      <c r="E6" s="54"/>
      <c r="F6" s="50" t="s">
        <v>10</v>
      </c>
      <c r="G6" s="52" t="s">
        <v>31</v>
      </c>
      <c r="H6" s="52" t="s">
        <v>9</v>
      </c>
      <c r="I6" s="50"/>
    </row>
    <row r="7" spans="1:9" s="2" customFormat="1" ht="12.75">
      <c r="A7" s="49"/>
      <c r="B7" s="50"/>
      <c r="C7" s="54"/>
      <c r="D7" s="51"/>
      <c r="E7" s="54"/>
      <c r="F7" s="50"/>
      <c r="G7" s="52"/>
      <c r="H7" s="52"/>
      <c r="I7" s="50"/>
    </row>
    <row r="8" spans="1:9" s="2" customFormat="1" ht="62.25" customHeight="1">
      <c r="A8" s="49"/>
      <c r="B8" s="50"/>
      <c r="C8" s="55"/>
      <c r="D8" s="51"/>
      <c r="E8" s="55"/>
      <c r="F8" s="50"/>
      <c r="G8" s="52"/>
      <c r="H8" s="52"/>
      <c r="I8" s="50"/>
    </row>
    <row r="9" spans="1:9" s="2" customFormat="1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</row>
    <row r="10" spans="1:9" s="2" customFormat="1" ht="12.75">
      <c r="A10" s="62" t="s">
        <v>16</v>
      </c>
      <c r="B10" s="63"/>
      <c r="C10" s="63"/>
      <c r="D10" s="63"/>
      <c r="E10" s="63"/>
      <c r="F10" s="63"/>
      <c r="G10" s="63"/>
      <c r="H10" s="63"/>
      <c r="I10" s="64"/>
    </row>
    <row r="11" spans="1:9" s="22" customFormat="1" ht="38.25">
      <c r="A11" s="23">
        <v>1</v>
      </c>
      <c r="B11" s="27" t="s">
        <v>38</v>
      </c>
      <c r="C11" s="24" t="s">
        <v>6</v>
      </c>
      <c r="D11" s="25">
        <v>1890</v>
      </c>
      <c r="E11" s="24" t="s">
        <v>28</v>
      </c>
      <c r="F11" s="24">
        <v>913000</v>
      </c>
      <c r="G11" s="24">
        <v>9040</v>
      </c>
      <c r="H11" s="24">
        <f>F11-G11</f>
        <v>903960</v>
      </c>
      <c r="I11" s="27" t="s">
        <v>7</v>
      </c>
    </row>
    <row r="12" spans="1:9" s="22" customFormat="1" ht="43.5" customHeight="1">
      <c r="A12" s="23">
        <v>2</v>
      </c>
      <c r="B12" s="27" t="s">
        <v>44</v>
      </c>
      <c r="C12" s="24" t="s">
        <v>6</v>
      </c>
      <c r="D12" s="31">
        <v>1898</v>
      </c>
      <c r="E12" s="24" t="s">
        <v>28</v>
      </c>
      <c r="F12" s="24">
        <v>130983</v>
      </c>
      <c r="G12" s="24">
        <v>1328</v>
      </c>
      <c r="H12" s="24">
        <v>129655</v>
      </c>
      <c r="I12" s="27" t="s">
        <v>7</v>
      </c>
    </row>
    <row r="13" spans="1:9" s="22" customFormat="1" ht="38.25">
      <c r="A13" s="23">
        <v>3</v>
      </c>
      <c r="B13" s="27" t="s">
        <v>39</v>
      </c>
      <c r="C13" s="24" t="s">
        <v>6</v>
      </c>
      <c r="D13" s="25">
        <v>1900</v>
      </c>
      <c r="E13" s="24" t="s">
        <v>28</v>
      </c>
      <c r="F13" s="24">
        <v>696853</v>
      </c>
      <c r="G13" s="24">
        <v>6870</v>
      </c>
      <c r="H13" s="24">
        <f aca="true" t="shared" si="0" ref="H13:H27">F13-G13</f>
        <v>689983</v>
      </c>
      <c r="I13" s="32" t="s">
        <v>7</v>
      </c>
    </row>
    <row r="14" spans="1:9" ht="38.25">
      <c r="A14" s="23">
        <v>4</v>
      </c>
      <c r="B14" s="27" t="s">
        <v>129</v>
      </c>
      <c r="C14" s="24" t="s">
        <v>6</v>
      </c>
      <c r="D14" s="30">
        <v>1917</v>
      </c>
      <c r="E14" s="24" t="s">
        <v>28</v>
      </c>
      <c r="F14" s="24">
        <v>527408.92</v>
      </c>
      <c r="G14" s="24">
        <v>5222</v>
      </c>
      <c r="H14" s="24">
        <f>F14-G14</f>
        <v>522186.92000000004</v>
      </c>
      <c r="I14" s="27" t="s">
        <v>130</v>
      </c>
    </row>
    <row r="15" spans="1:9" s="28" customFormat="1" ht="38.25">
      <c r="A15" s="23">
        <v>5</v>
      </c>
      <c r="B15" s="27" t="s">
        <v>45</v>
      </c>
      <c r="C15" s="24" t="s">
        <v>6</v>
      </c>
      <c r="D15" s="25">
        <v>1917</v>
      </c>
      <c r="E15" s="24" t="s">
        <v>28</v>
      </c>
      <c r="F15" s="24">
        <v>106028</v>
      </c>
      <c r="G15" s="24">
        <v>1050</v>
      </c>
      <c r="H15" s="24">
        <v>104978</v>
      </c>
      <c r="I15" s="27" t="s">
        <v>7</v>
      </c>
    </row>
    <row r="16" spans="1:9" s="28" customFormat="1" ht="38.25">
      <c r="A16" s="23">
        <v>6</v>
      </c>
      <c r="B16" s="27" t="s">
        <v>42</v>
      </c>
      <c r="C16" s="24" t="s">
        <v>6</v>
      </c>
      <c r="D16" s="25">
        <v>1931</v>
      </c>
      <c r="E16" s="24" t="s">
        <v>28</v>
      </c>
      <c r="F16" s="24">
        <v>1499257</v>
      </c>
      <c r="G16" s="24">
        <v>14845</v>
      </c>
      <c r="H16" s="24">
        <f t="shared" si="0"/>
        <v>1484412</v>
      </c>
      <c r="I16" s="32" t="s">
        <v>7</v>
      </c>
    </row>
    <row r="17" spans="1:9" s="29" customFormat="1" ht="38.25">
      <c r="A17" s="23">
        <v>7</v>
      </c>
      <c r="B17" s="27" t="s">
        <v>46</v>
      </c>
      <c r="C17" s="24" t="s">
        <v>6</v>
      </c>
      <c r="D17" s="25">
        <v>1897</v>
      </c>
      <c r="E17" s="24" t="s">
        <v>28</v>
      </c>
      <c r="F17" s="24">
        <v>7192619.08</v>
      </c>
      <c r="G17" s="24">
        <v>66653</v>
      </c>
      <c r="H17" s="24">
        <v>7125966.08</v>
      </c>
      <c r="I17" s="27" t="s">
        <v>7</v>
      </c>
    </row>
    <row r="18" spans="1:9" s="29" customFormat="1" ht="38.25">
      <c r="A18" s="23">
        <v>8</v>
      </c>
      <c r="B18" s="27" t="s">
        <v>41</v>
      </c>
      <c r="C18" s="24" t="s">
        <v>6</v>
      </c>
      <c r="D18" s="25">
        <v>1898</v>
      </c>
      <c r="E18" s="24" t="s">
        <v>28</v>
      </c>
      <c r="F18" s="24">
        <v>327000</v>
      </c>
      <c r="G18" s="24">
        <v>3238</v>
      </c>
      <c r="H18" s="24">
        <f t="shared" si="0"/>
        <v>323762</v>
      </c>
      <c r="I18" s="27" t="s">
        <v>7</v>
      </c>
    </row>
    <row r="19" spans="1:9" s="29" customFormat="1" ht="21.75" customHeight="1">
      <c r="A19" s="36">
        <v>9</v>
      </c>
      <c r="B19" s="37" t="s">
        <v>83</v>
      </c>
      <c r="C19" s="38" t="s">
        <v>6</v>
      </c>
      <c r="D19" s="39">
        <v>1959</v>
      </c>
      <c r="E19" s="38" t="s">
        <v>114</v>
      </c>
      <c r="F19" s="40">
        <v>108250.32</v>
      </c>
      <c r="G19" s="40">
        <v>1072</v>
      </c>
      <c r="H19" s="40">
        <f t="shared" si="0"/>
        <v>107178.32</v>
      </c>
      <c r="I19" s="37" t="s">
        <v>7</v>
      </c>
    </row>
    <row r="20" spans="1:9" s="29" customFormat="1" ht="21.75" customHeight="1">
      <c r="A20" s="23">
        <v>10</v>
      </c>
      <c r="B20" s="11" t="s">
        <v>74</v>
      </c>
      <c r="C20" s="4" t="s">
        <v>6</v>
      </c>
      <c r="D20" s="21">
        <v>1959</v>
      </c>
      <c r="E20" s="4" t="s">
        <v>114</v>
      </c>
      <c r="F20" s="40">
        <v>118392.89</v>
      </c>
      <c r="G20" s="40">
        <v>1173</v>
      </c>
      <c r="H20" s="40">
        <f t="shared" si="0"/>
        <v>117219.89</v>
      </c>
      <c r="I20" s="11" t="s">
        <v>7</v>
      </c>
    </row>
    <row r="21" spans="1:9" s="29" customFormat="1" ht="21.75" customHeight="1">
      <c r="A21" s="23">
        <v>11</v>
      </c>
      <c r="B21" s="11" t="s">
        <v>112</v>
      </c>
      <c r="C21" s="4" t="s">
        <v>6</v>
      </c>
      <c r="D21" s="21">
        <v>1958</v>
      </c>
      <c r="E21" s="4" t="s">
        <v>114</v>
      </c>
      <c r="F21" s="40">
        <v>112604.59</v>
      </c>
      <c r="G21" s="40">
        <v>1115</v>
      </c>
      <c r="H21" s="40">
        <f t="shared" si="0"/>
        <v>111489.59</v>
      </c>
      <c r="I21" s="11" t="s">
        <v>7</v>
      </c>
    </row>
    <row r="22" spans="1:9" s="29" customFormat="1" ht="21.75" customHeight="1">
      <c r="A22" s="23">
        <v>12</v>
      </c>
      <c r="B22" s="11" t="s">
        <v>94</v>
      </c>
      <c r="C22" s="4" t="s">
        <v>6</v>
      </c>
      <c r="D22" s="21">
        <v>1981</v>
      </c>
      <c r="E22" s="4" t="s">
        <v>114</v>
      </c>
      <c r="F22" s="40">
        <v>38218.23</v>
      </c>
      <c r="G22" s="40">
        <v>379</v>
      </c>
      <c r="H22" s="40">
        <f t="shared" si="0"/>
        <v>37839.23</v>
      </c>
      <c r="I22" s="11" t="s">
        <v>7</v>
      </c>
    </row>
    <row r="23" spans="1:9" s="29" customFormat="1" ht="21.75" customHeight="1">
      <c r="A23" s="23">
        <v>13</v>
      </c>
      <c r="B23" s="11" t="s">
        <v>93</v>
      </c>
      <c r="C23" s="4" t="s">
        <v>6</v>
      </c>
      <c r="D23" s="30" t="s">
        <v>116</v>
      </c>
      <c r="E23" s="4" t="s">
        <v>114</v>
      </c>
      <c r="F23" s="40">
        <v>72071.06</v>
      </c>
      <c r="G23" s="40">
        <v>714</v>
      </c>
      <c r="H23" s="40">
        <f t="shared" si="0"/>
        <v>71357.06</v>
      </c>
      <c r="I23" s="11" t="s">
        <v>7</v>
      </c>
    </row>
    <row r="24" spans="1:9" s="29" customFormat="1" ht="21.75" customHeight="1">
      <c r="A24" s="23">
        <v>14</v>
      </c>
      <c r="B24" s="11" t="s">
        <v>56</v>
      </c>
      <c r="C24" s="4" t="s">
        <v>6</v>
      </c>
      <c r="D24" s="21">
        <v>1886</v>
      </c>
      <c r="E24" s="4" t="s">
        <v>114</v>
      </c>
      <c r="F24" s="40">
        <v>89218.68</v>
      </c>
      <c r="G24" s="40">
        <v>884</v>
      </c>
      <c r="H24" s="40">
        <f t="shared" si="0"/>
        <v>88334.68</v>
      </c>
      <c r="I24" s="11" t="s">
        <v>7</v>
      </c>
    </row>
    <row r="25" spans="1:9" s="29" customFormat="1" ht="21.75" customHeight="1">
      <c r="A25" s="23">
        <v>15</v>
      </c>
      <c r="B25" s="11" t="s">
        <v>92</v>
      </c>
      <c r="C25" s="4" t="s">
        <v>6</v>
      </c>
      <c r="D25" s="21">
        <v>1908</v>
      </c>
      <c r="E25" s="4" t="s">
        <v>114</v>
      </c>
      <c r="F25" s="40">
        <v>67551.73</v>
      </c>
      <c r="G25" s="40">
        <v>669</v>
      </c>
      <c r="H25" s="40">
        <f t="shared" si="0"/>
        <v>66882.73</v>
      </c>
      <c r="I25" s="11" t="s">
        <v>7</v>
      </c>
    </row>
    <row r="26" spans="1:9" s="29" customFormat="1" ht="21.75" customHeight="1">
      <c r="A26" s="23">
        <v>16</v>
      </c>
      <c r="B26" s="11" t="s">
        <v>91</v>
      </c>
      <c r="C26" s="4" t="s">
        <v>6</v>
      </c>
      <c r="D26" s="21">
        <v>1898</v>
      </c>
      <c r="E26" s="4" t="s">
        <v>114</v>
      </c>
      <c r="F26" s="40">
        <v>115606.02</v>
      </c>
      <c r="G26" s="40">
        <v>1145</v>
      </c>
      <c r="H26" s="40">
        <f t="shared" si="0"/>
        <v>114461.02</v>
      </c>
      <c r="I26" s="11" t="s">
        <v>7</v>
      </c>
    </row>
    <row r="27" spans="1:9" s="29" customFormat="1" ht="21.75" customHeight="1">
      <c r="A27" s="23">
        <v>17</v>
      </c>
      <c r="B27" s="11" t="s">
        <v>58</v>
      </c>
      <c r="C27" s="4" t="s">
        <v>6</v>
      </c>
      <c r="D27" s="21">
        <v>1905</v>
      </c>
      <c r="E27" s="4" t="s">
        <v>114</v>
      </c>
      <c r="F27" s="40">
        <v>117143.63</v>
      </c>
      <c r="G27" s="40">
        <v>1160</v>
      </c>
      <c r="H27" s="40">
        <f t="shared" si="0"/>
        <v>115983.63</v>
      </c>
      <c r="I27" s="11" t="s">
        <v>7</v>
      </c>
    </row>
    <row r="28" spans="1:9" s="29" customFormat="1" ht="21.75" customHeight="1">
      <c r="A28" s="23">
        <v>18</v>
      </c>
      <c r="B28" s="11" t="s">
        <v>90</v>
      </c>
      <c r="C28" s="4" t="s">
        <v>6</v>
      </c>
      <c r="D28" s="21">
        <v>1902</v>
      </c>
      <c r="E28" s="4" t="s">
        <v>114</v>
      </c>
      <c r="F28" s="24">
        <f aca="true" t="shared" si="1" ref="F28:F91">G28+H28</f>
        <v>101000</v>
      </c>
      <c r="G28" s="4">
        <f aca="true" t="shared" si="2" ref="G28:G91">H28*0.01</f>
        <v>1000</v>
      </c>
      <c r="H28" s="4">
        <v>100000</v>
      </c>
      <c r="I28" s="11" t="s">
        <v>7</v>
      </c>
    </row>
    <row r="29" spans="1:9" s="29" customFormat="1" ht="21.75" customHeight="1">
      <c r="A29" s="23">
        <v>19</v>
      </c>
      <c r="B29" s="11" t="s">
        <v>77</v>
      </c>
      <c r="C29" s="4" t="s">
        <v>6</v>
      </c>
      <c r="D29" s="21">
        <v>1917</v>
      </c>
      <c r="E29" s="4" t="s">
        <v>114</v>
      </c>
      <c r="F29" s="40">
        <v>50000</v>
      </c>
      <c r="G29" s="40">
        <v>5050</v>
      </c>
      <c r="H29" s="40">
        <f>F29-G29</f>
        <v>44950</v>
      </c>
      <c r="I29" s="11" t="s">
        <v>7</v>
      </c>
    </row>
    <row r="30" spans="1:9" s="29" customFormat="1" ht="21.75" customHeight="1">
      <c r="A30" s="23">
        <v>20</v>
      </c>
      <c r="B30" s="11" t="s">
        <v>102</v>
      </c>
      <c r="C30" s="4" t="s">
        <v>6</v>
      </c>
      <c r="D30" s="21">
        <v>1890</v>
      </c>
      <c r="E30" s="4" t="s">
        <v>114</v>
      </c>
      <c r="F30" s="24">
        <f t="shared" si="1"/>
        <v>45450</v>
      </c>
      <c r="G30" s="4">
        <f t="shared" si="2"/>
        <v>450</v>
      </c>
      <c r="H30" s="4">
        <v>45000</v>
      </c>
      <c r="I30" s="11" t="s">
        <v>7</v>
      </c>
    </row>
    <row r="31" spans="1:9" s="29" customFormat="1" ht="21.75" customHeight="1">
      <c r="A31" s="23">
        <v>21</v>
      </c>
      <c r="B31" s="11" t="s">
        <v>45</v>
      </c>
      <c r="C31" s="4" t="s">
        <v>6</v>
      </c>
      <c r="D31" s="21">
        <v>1917</v>
      </c>
      <c r="E31" s="4" t="s">
        <v>114</v>
      </c>
      <c r="F31" s="24">
        <f t="shared" si="1"/>
        <v>90900</v>
      </c>
      <c r="G31" s="4">
        <f t="shared" si="2"/>
        <v>900</v>
      </c>
      <c r="H31" s="4">
        <v>90000</v>
      </c>
      <c r="I31" s="11" t="s">
        <v>7</v>
      </c>
    </row>
    <row r="32" spans="1:9" s="29" customFormat="1" ht="21.75" customHeight="1">
      <c r="A32" s="23">
        <v>22</v>
      </c>
      <c r="B32" s="11" t="s">
        <v>52</v>
      </c>
      <c r="C32" s="4" t="s">
        <v>6</v>
      </c>
      <c r="D32" s="21">
        <v>1886</v>
      </c>
      <c r="E32" s="4" t="s">
        <v>114</v>
      </c>
      <c r="F32" s="40">
        <v>72782.77</v>
      </c>
      <c r="G32" s="40">
        <v>721</v>
      </c>
      <c r="H32" s="40">
        <f>F32-G32</f>
        <v>72061.77</v>
      </c>
      <c r="I32" s="11" t="s">
        <v>7</v>
      </c>
    </row>
    <row r="33" spans="1:9" s="29" customFormat="1" ht="21.75" customHeight="1">
      <c r="A33" s="23">
        <v>23</v>
      </c>
      <c r="B33" s="11" t="s">
        <v>60</v>
      </c>
      <c r="C33" s="4" t="s">
        <v>6</v>
      </c>
      <c r="D33" s="21">
        <v>1897</v>
      </c>
      <c r="E33" s="4" t="s">
        <v>114</v>
      </c>
      <c r="F33" s="24">
        <f t="shared" si="1"/>
        <v>50500</v>
      </c>
      <c r="G33" s="4">
        <f t="shared" si="2"/>
        <v>500</v>
      </c>
      <c r="H33" s="4">
        <v>50000</v>
      </c>
      <c r="I33" s="11" t="s">
        <v>7</v>
      </c>
    </row>
    <row r="34" spans="1:9" s="29" customFormat="1" ht="21.75" customHeight="1">
      <c r="A34" s="3">
        <v>24</v>
      </c>
      <c r="B34" s="11" t="s">
        <v>105</v>
      </c>
      <c r="C34" s="4" t="s">
        <v>6</v>
      </c>
      <c r="D34" s="21" t="s">
        <v>116</v>
      </c>
      <c r="E34" s="4" t="s">
        <v>114</v>
      </c>
      <c r="F34" s="24">
        <f t="shared" si="1"/>
        <v>60600</v>
      </c>
      <c r="G34" s="4">
        <f t="shared" si="2"/>
        <v>600</v>
      </c>
      <c r="H34" s="4">
        <v>60000</v>
      </c>
      <c r="I34" s="11" t="s">
        <v>7</v>
      </c>
    </row>
    <row r="35" spans="1:9" s="29" customFormat="1" ht="21.75" customHeight="1">
      <c r="A35" s="3">
        <v>25</v>
      </c>
      <c r="B35" s="11" t="s">
        <v>53</v>
      </c>
      <c r="C35" s="4" t="s">
        <v>6</v>
      </c>
      <c r="D35" s="21">
        <v>1958</v>
      </c>
      <c r="E35" s="4" t="s">
        <v>114</v>
      </c>
      <c r="F35" s="24">
        <f t="shared" si="1"/>
        <v>40400</v>
      </c>
      <c r="G35" s="4">
        <f t="shared" si="2"/>
        <v>400</v>
      </c>
      <c r="H35" s="4">
        <v>40000</v>
      </c>
      <c r="I35" s="11" t="s">
        <v>7</v>
      </c>
    </row>
    <row r="36" spans="1:9" s="29" customFormat="1" ht="21.75" customHeight="1">
      <c r="A36" s="3">
        <v>26</v>
      </c>
      <c r="B36" s="11" t="s">
        <v>96</v>
      </c>
      <c r="C36" s="4" t="s">
        <v>6</v>
      </c>
      <c r="D36" s="21">
        <v>1902</v>
      </c>
      <c r="E36" s="4" t="s">
        <v>114</v>
      </c>
      <c r="F36" s="40">
        <v>66885.3</v>
      </c>
      <c r="G36" s="40">
        <v>663</v>
      </c>
      <c r="H36" s="40">
        <f>F36-G36</f>
        <v>66222.3</v>
      </c>
      <c r="I36" s="11" t="s">
        <v>7</v>
      </c>
    </row>
    <row r="37" spans="1:9" s="29" customFormat="1" ht="21.75" customHeight="1">
      <c r="A37" s="3">
        <v>27</v>
      </c>
      <c r="B37" s="11" t="s">
        <v>120</v>
      </c>
      <c r="C37" s="4" t="s">
        <v>6</v>
      </c>
      <c r="D37" s="21">
        <v>1892</v>
      </c>
      <c r="E37" s="4" t="s">
        <v>114</v>
      </c>
      <c r="F37" s="40">
        <v>48325.31</v>
      </c>
      <c r="G37" s="40">
        <v>479</v>
      </c>
      <c r="H37" s="40">
        <f>F37-G37</f>
        <v>47846.31</v>
      </c>
      <c r="I37" s="11" t="s">
        <v>7</v>
      </c>
    </row>
    <row r="38" spans="1:9" s="29" customFormat="1" ht="21.75" customHeight="1">
      <c r="A38" s="3">
        <v>28</v>
      </c>
      <c r="B38" s="11" t="s">
        <v>110</v>
      </c>
      <c r="C38" s="4" t="s">
        <v>6</v>
      </c>
      <c r="D38" s="21">
        <v>1960</v>
      </c>
      <c r="E38" s="4" t="s">
        <v>114</v>
      </c>
      <c r="F38" s="24">
        <f t="shared" si="1"/>
        <v>70700</v>
      </c>
      <c r="G38" s="4">
        <f t="shared" si="2"/>
        <v>700</v>
      </c>
      <c r="H38" s="4">
        <v>70000</v>
      </c>
      <c r="I38" s="11" t="s">
        <v>7</v>
      </c>
    </row>
    <row r="39" spans="1:9" s="29" customFormat="1" ht="21.75" customHeight="1">
      <c r="A39" s="3">
        <v>29</v>
      </c>
      <c r="B39" s="11" t="s">
        <v>81</v>
      </c>
      <c r="C39" s="4" t="s">
        <v>6</v>
      </c>
      <c r="D39" s="21">
        <v>1936</v>
      </c>
      <c r="E39" s="4" t="s">
        <v>114</v>
      </c>
      <c r="F39" s="24">
        <f t="shared" si="1"/>
        <v>58580</v>
      </c>
      <c r="G39" s="4">
        <f t="shared" si="2"/>
        <v>580</v>
      </c>
      <c r="H39" s="4">
        <v>58000</v>
      </c>
      <c r="I39" s="11" t="s">
        <v>7</v>
      </c>
    </row>
    <row r="40" spans="1:9" s="29" customFormat="1" ht="21.75" customHeight="1">
      <c r="A40" s="3">
        <v>30</v>
      </c>
      <c r="B40" s="11" t="s">
        <v>121</v>
      </c>
      <c r="C40" s="4" t="s">
        <v>6</v>
      </c>
      <c r="D40" s="21">
        <v>1907</v>
      </c>
      <c r="E40" s="4" t="s">
        <v>114</v>
      </c>
      <c r="F40" s="24">
        <f t="shared" si="1"/>
        <v>70700</v>
      </c>
      <c r="G40" s="4">
        <f t="shared" si="2"/>
        <v>700</v>
      </c>
      <c r="H40" s="4">
        <v>70000</v>
      </c>
      <c r="I40" s="11" t="s">
        <v>115</v>
      </c>
    </row>
    <row r="41" spans="1:9" s="29" customFormat="1" ht="21.75" customHeight="1">
      <c r="A41" s="3">
        <v>31</v>
      </c>
      <c r="B41" s="11" t="s">
        <v>122</v>
      </c>
      <c r="C41" s="4" t="s">
        <v>6</v>
      </c>
      <c r="D41" s="21">
        <v>1900</v>
      </c>
      <c r="E41" s="4" t="s">
        <v>114</v>
      </c>
      <c r="F41" s="24">
        <f t="shared" si="1"/>
        <v>50500</v>
      </c>
      <c r="G41" s="4">
        <f t="shared" si="2"/>
        <v>500</v>
      </c>
      <c r="H41" s="4">
        <v>50000</v>
      </c>
      <c r="I41" s="11" t="s">
        <v>7</v>
      </c>
    </row>
    <row r="42" spans="1:9" s="29" customFormat="1" ht="21.75" customHeight="1">
      <c r="A42" s="3">
        <v>32</v>
      </c>
      <c r="B42" s="11" t="s">
        <v>48</v>
      </c>
      <c r="C42" s="4" t="s">
        <v>6</v>
      </c>
      <c r="D42" s="21">
        <v>1953</v>
      </c>
      <c r="E42" s="4" t="s">
        <v>114</v>
      </c>
      <c r="F42" s="24">
        <f t="shared" si="1"/>
        <v>80800</v>
      </c>
      <c r="G42" s="4">
        <f t="shared" si="2"/>
        <v>800</v>
      </c>
      <c r="H42" s="4">
        <v>80000</v>
      </c>
      <c r="I42" s="11" t="s">
        <v>115</v>
      </c>
    </row>
    <row r="43" spans="1:9" s="29" customFormat="1" ht="21.75" customHeight="1">
      <c r="A43" s="3">
        <v>33</v>
      </c>
      <c r="B43" s="11" t="s">
        <v>49</v>
      </c>
      <c r="C43" s="4" t="s">
        <v>6</v>
      </c>
      <c r="D43" s="21">
        <v>1956</v>
      </c>
      <c r="E43" s="4" t="s">
        <v>114</v>
      </c>
      <c r="F43" s="24">
        <f t="shared" si="1"/>
        <v>40400</v>
      </c>
      <c r="G43" s="4">
        <f t="shared" si="2"/>
        <v>400</v>
      </c>
      <c r="H43" s="4">
        <v>40000</v>
      </c>
      <c r="I43" s="11" t="s">
        <v>115</v>
      </c>
    </row>
    <row r="44" spans="1:9" s="29" customFormat="1" ht="21.75" customHeight="1">
      <c r="A44" s="3">
        <v>34</v>
      </c>
      <c r="B44" s="11" t="s">
        <v>123</v>
      </c>
      <c r="C44" s="4" t="s">
        <v>6</v>
      </c>
      <c r="D44" s="21">
        <v>1959</v>
      </c>
      <c r="E44" s="4" t="s">
        <v>114</v>
      </c>
      <c r="F44" s="24">
        <f t="shared" si="1"/>
        <v>88880</v>
      </c>
      <c r="G44" s="4">
        <f t="shared" si="2"/>
        <v>880</v>
      </c>
      <c r="H44" s="4">
        <v>88000</v>
      </c>
      <c r="I44" s="11" t="s">
        <v>11</v>
      </c>
    </row>
    <row r="45" spans="1:9" s="29" customFormat="1" ht="21.75" customHeight="1">
      <c r="A45" s="3">
        <v>35</v>
      </c>
      <c r="B45" s="11" t="s">
        <v>98</v>
      </c>
      <c r="C45" s="4" t="s">
        <v>6</v>
      </c>
      <c r="D45" s="21">
        <v>1897</v>
      </c>
      <c r="E45" s="4" t="s">
        <v>114</v>
      </c>
      <c r="F45" s="40">
        <v>76601.67</v>
      </c>
      <c r="G45" s="40">
        <v>759</v>
      </c>
      <c r="H45" s="40">
        <f>F45-G45</f>
        <v>75842.67</v>
      </c>
      <c r="I45" s="11" t="s">
        <v>7</v>
      </c>
    </row>
    <row r="46" spans="1:9" s="29" customFormat="1" ht="21.75" customHeight="1">
      <c r="A46" s="3">
        <v>36</v>
      </c>
      <c r="B46" s="11" t="s">
        <v>47</v>
      </c>
      <c r="C46" s="4" t="s">
        <v>6</v>
      </c>
      <c r="D46" s="21" t="s">
        <v>116</v>
      </c>
      <c r="E46" s="4" t="s">
        <v>114</v>
      </c>
      <c r="F46" s="24">
        <f t="shared" si="1"/>
        <v>88880</v>
      </c>
      <c r="G46" s="4">
        <f t="shared" si="2"/>
        <v>880</v>
      </c>
      <c r="H46" s="4">
        <v>88000</v>
      </c>
      <c r="I46" s="11" t="s">
        <v>115</v>
      </c>
    </row>
    <row r="47" spans="1:9" s="29" customFormat="1" ht="21.75" customHeight="1">
      <c r="A47" s="3">
        <v>37</v>
      </c>
      <c r="B47" s="11" t="s">
        <v>23</v>
      </c>
      <c r="C47" s="4" t="s">
        <v>6</v>
      </c>
      <c r="D47" s="21">
        <v>1959</v>
      </c>
      <c r="E47" s="4" t="s">
        <v>114</v>
      </c>
      <c r="F47" s="24">
        <f t="shared" si="1"/>
        <v>131300</v>
      </c>
      <c r="G47" s="4">
        <f t="shared" si="2"/>
        <v>1300</v>
      </c>
      <c r="H47" s="4">
        <v>130000</v>
      </c>
      <c r="I47" s="11" t="s">
        <v>7</v>
      </c>
    </row>
    <row r="48" spans="1:9" s="29" customFormat="1" ht="21.75" customHeight="1">
      <c r="A48" s="3">
        <v>38</v>
      </c>
      <c r="B48" s="11" t="s">
        <v>108</v>
      </c>
      <c r="C48" s="4" t="s">
        <v>6</v>
      </c>
      <c r="D48" s="21">
        <v>1917</v>
      </c>
      <c r="E48" s="4" t="s">
        <v>114</v>
      </c>
      <c r="F48" s="24">
        <f t="shared" si="1"/>
        <v>60600</v>
      </c>
      <c r="G48" s="4">
        <f t="shared" si="2"/>
        <v>600</v>
      </c>
      <c r="H48" s="4">
        <v>60000</v>
      </c>
      <c r="I48" s="11" t="s">
        <v>7</v>
      </c>
    </row>
    <row r="49" spans="1:9" s="29" customFormat="1" ht="21.75" customHeight="1">
      <c r="A49" s="3">
        <v>39</v>
      </c>
      <c r="B49" s="11" t="s">
        <v>62</v>
      </c>
      <c r="C49" s="4" t="s">
        <v>6</v>
      </c>
      <c r="D49" s="21">
        <v>1906</v>
      </c>
      <c r="E49" s="4" t="s">
        <v>114</v>
      </c>
      <c r="F49" s="24">
        <f t="shared" si="1"/>
        <v>70700</v>
      </c>
      <c r="G49" s="4">
        <f t="shared" si="2"/>
        <v>700</v>
      </c>
      <c r="H49" s="4">
        <v>70000</v>
      </c>
      <c r="I49" s="11" t="s">
        <v>7</v>
      </c>
    </row>
    <row r="50" spans="1:9" s="29" customFormat="1" ht="21.75" customHeight="1">
      <c r="A50" s="3">
        <v>40</v>
      </c>
      <c r="B50" s="11" t="s">
        <v>46</v>
      </c>
      <c r="C50" s="4" t="s">
        <v>6</v>
      </c>
      <c r="D50" s="21">
        <v>1897</v>
      </c>
      <c r="E50" s="4" t="s">
        <v>114</v>
      </c>
      <c r="F50" s="24">
        <f t="shared" si="1"/>
        <v>50500</v>
      </c>
      <c r="G50" s="4">
        <f t="shared" si="2"/>
        <v>500</v>
      </c>
      <c r="H50" s="4">
        <v>50000</v>
      </c>
      <c r="I50" s="11" t="s">
        <v>7</v>
      </c>
    </row>
    <row r="51" spans="1:9" s="29" customFormat="1" ht="21.75" customHeight="1">
      <c r="A51" s="3">
        <v>41</v>
      </c>
      <c r="B51" s="11" t="s">
        <v>107</v>
      </c>
      <c r="C51" s="4" t="s">
        <v>6</v>
      </c>
      <c r="D51" s="21">
        <v>1893</v>
      </c>
      <c r="E51" s="4" t="s">
        <v>114</v>
      </c>
      <c r="F51" s="24">
        <f t="shared" si="1"/>
        <v>111100</v>
      </c>
      <c r="G51" s="4">
        <f t="shared" si="2"/>
        <v>1100</v>
      </c>
      <c r="H51" s="4">
        <v>110000</v>
      </c>
      <c r="I51" s="11" t="s">
        <v>7</v>
      </c>
    </row>
    <row r="52" spans="1:9" s="29" customFormat="1" ht="21.75" customHeight="1">
      <c r="A52" s="3">
        <v>42</v>
      </c>
      <c r="B52" s="11" t="s">
        <v>97</v>
      </c>
      <c r="C52" s="4" t="s">
        <v>6</v>
      </c>
      <c r="D52" s="30" t="s">
        <v>116</v>
      </c>
      <c r="E52" s="4" t="s">
        <v>114</v>
      </c>
      <c r="F52" s="24">
        <v>30300</v>
      </c>
      <c r="G52" s="4">
        <v>300</v>
      </c>
      <c r="H52" s="4">
        <v>30000</v>
      </c>
      <c r="I52" s="11" t="s">
        <v>7</v>
      </c>
    </row>
    <row r="53" spans="1:9" s="29" customFormat="1" ht="21.75" customHeight="1">
      <c r="A53" s="3">
        <v>43</v>
      </c>
      <c r="B53" s="11" t="s">
        <v>111</v>
      </c>
      <c r="C53" s="4" t="s">
        <v>6</v>
      </c>
      <c r="D53" s="21">
        <v>1903</v>
      </c>
      <c r="E53" s="4" t="s">
        <v>114</v>
      </c>
      <c r="F53" s="24">
        <f t="shared" si="1"/>
        <v>48480</v>
      </c>
      <c r="G53" s="4">
        <f t="shared" si="2"/>
        <v>480</v>
      </c>
      <c r="H53" s="4">
        <v>48000</v>
      </c>
      <c r="I53" s="11" t="s">
        <v>7</v>
      </c>
    </row>
    <row r="54" spans="1:9" s="29" customFormat="1" ht="21.75" customHeight="1">
      <c r="A54" s="3">
        <v>44</v>
      </c>
      <c r="B54" s="11" t="s">
        <v>82</v>
      </c>
      <c r="C54" s="4" t="s">
        <v>6</v>
      </c>
      <c r="D54" s="21">
        <v>1896</v>
      </c>
      <c r="E54" s="4" t="s">
        <v>114</v>
      </c>
      <c r="F54" s="24">
        <f t="shared" si="1"/>
        <v>101000</v>
      </c>
      <c r="G54" s="4">
        <f t="shared" si="2"/>
        <v>1000</v>
      </c>
      <c r="H54" s="4">
        <v>100000</v>
      </c>
      <c r="I54" s="11" t="s">
        <v>7</v>
      </c>
    </row>
    <row r="55" spans="1:9" s="29" customFormat="1" ht="21.75" customHeight="1">
      <c r="A55" s="3">
        <v>45</v>
      </c>
      <c r="B55" s="11" t="s">
        <v>69</v>
      </c>
      <c r="C55" s="4" t="s">
        <v>6</v>
      </c>
      <c r="D55" s="21">
        <v>1917</v>
      </c>
      <c r="E55" s="4" t="s">
        <v>114</v>
      </c>
      <c r="F55" s="24">
        <f t="shared" si="1"/>
        <v>80800</v>
      </c>
      <c r="G55" s="4">
        <f t="shared" si="2"/>
        <v>800</v>
      </c>
      <c r="H55" s="4">
        <v>80000</v>
      </c>
      <c r="I55" s="11" t="s">
        <v>7</v>
      </c>
    </row>
    <row r="56" spans="1:9" s="29" customFormat="1" ht="21.75" customHeight="1">
      <c r="A56" s="3">
        <v>46</v>
      </c>
      <c r="B56" s="11" t="s">
        <v>75</v>
      </c>
      <c r="C56" s="4" t="s">
        <v>6</v>
      </c>
      <c r="D56" s="21">
        <v>1892</v>
      </c>
      <c r="E56" s="4" t="s">
        <v>114</v>
      </c>
      <c r="F56" s="24">
        <f t="shared" si="1"/>
        <v>88880</v>
      </c>
      <c r="G56" s="4">
        <f t="shared" si="2"/>
        <v>880</v>
      </c>
      <c r="H56" s="4">
        <v>88000</v>
      </c>
      <c r="I56" s="11" t="s">
        <v>7</v>
      </c>
    </row>
    <row r="57" spans="1:9" s="29" customFormat="1" ht="21.75" customHeight="1">
      <c r="A57" s="3">
        <v>47</v>
      </c>
      <c r="B57" s="11" t="s">
        <v>103</v>
      </c>
      <c r="C57" s="4" t="s">
        <v>6</v>
      </c>
      <c r="D57" s="21">
        <v>1900</v>
      </c>
      <c r="E57" s="4" t="s">
        <v>114</v>
      </c>
      <c r="F57" s="40">
        <v>44018.29</v>
      </c>
      <c r="G57" s="40">
        <v>436</v>
      </c>
      <c r="H57" s="40">
        <f>F57-G57</f>
        <v>43582.29</v>
      </c>
      <c r="I57" s="11" t="s">
        <v>7</v>
      </c>
    </row>
    <row r="58" spans="1:9" s="29" customFormat="1" ht="21.75" customHeight="1">
      <c r="A58" s="3">
        <v>48</v>
      </c>
      <c r="B58" s="11" t="s">
        <v>76</v>
      </c>
      <c r="C58" s="4" t="s">
        <v>6</v>
      </c>
      <c r="D58" s="21">
        <v>1892</v>
      </c>
      <c r="E58" s="4" t="s">
        <v>114</v>
      </c>
      <c r="F58" s="24">
        <f t="shared" si="1"/>
        <v>88880</v>
      </c>
      <c r="G58" s="4">
        <f t="shared" si="2"/>
        <v>880</v>
      </c>
      <c r="H58" s="4">
        <v>88000</v>
      </c>
      <c r="I58" s="11" t="s">
        <v>7</v>
      </c>
    </row>
    <row r="59" spans="1:9" s="29" customFormat="1" ht="21.75" customHeight="1">
      <c r="A59" s="3">
        <v>49</v>
      </c>
      <c r="B59" s="11" t="s">
        <v>71</v>
      </c>
      <c r="C59" s="4" t="s">
        <v>6</v>
      </c>
      <c r="D59" s="21">
        <v>1917</v>
      </c>
      <c r="E59" s="4" t="s">
        <v>114</v>
      </c>
      <c r="F59" s="24">
        <f t="shared" si="1"/>
        <v>54540</v>
      </c>
      <c r="G59" s="4">
        <f t="shared" si="2"/>
        <v>540</v>
      </c>
      <c r="H59" s="4">
        <v>54000</v>
      </c>
      <c r="I59" s="11" t="s">
        <v>7</v>
      </c>
    </row>
    <row r="60" spans="1:9" s="29" customFormat="1" ht="21.75" customHeight="1">
      <c r="A60" s="3">
        <v>50</v>
      </c>
      <c r="B60" s="11" t="s">
        <v>72</v>
      </c>
      <c r="C60" s="4" t="s">
        <v>6</v>
      </c>
      <c r="D60" s="21">
        <v>1900</v>
      </c>
      <c r="E60" s="4" t="s">
        <v>114</v>
      </c>
      <c r="F60" s="24">
        <f t="shared" si="1"/>
        <v>40400</v>
      </c>
      <c r="G60" s="4">
        <f t="shared" si="2"/>
        <v>400</v>
      </c>
      <c r="H60" s="4">
        <v>40000</v>
      </c>
      <c r="I60" s="11" t="s">
        <v>7</v>
      </c>
    </row>
    <row r="61" spans="1:9" s="29" customFormat="1" ht="21.75" customHeight="1">
      <c r="A61" s="3">
        <v>51</v>
      </c>
      <c r="B61" s="11" t="s">
        <v>118</v>
      </c>
      <c r="C61" s="4" t="s">
        <v>6</v>
      </c>
      <c r="D61" s="21">
        <v>1896</v>
      </c>
      <c r="E61" s="4" t="s">
        <v>114</v>
      </c>
      <c r="F61" s="24">
        <f t="shared" si="1"/>
        <v>48480</v>
      </c>
      <c r="G61" s="4">
        <f t="shared" si="2"/>
        <v>480</v>
      </c>
      <c r="H61" s="4">
        <v>48000</v>
      </c>
      <c r="I61" s="11" t="s">
        <v>7</v>
      </c>
    </row>
    <row r="62" spans="1:9" s="29" customFormat="1" ht="21.75" customHeight="1">
      <c r="A62" s="3">
        <v>52</v>
      </c>
      <c r="B62" s="11" t="s">
        <v>78</v>
      </c>
      <c r="C62" s="4" t="s">
        <v>6</v>
      </c>
      <c r="D62" s="21">
        <v>1886</v>
      </c>
      <c r="E62" s="4" t="s">
        <v>114</v>
      </c>
      <c r="F62" s="40">
        <v>92000</v>
      </c>
      <c r="G62" s="40">
        <v>911</v>
      </c>
      <c r="H62" s="40">
        <f>F62-G62</f>
        <v>91089</v>
      </c>
      <c r="I62" s="11" t="s">
        <v>7</v>
      </c>
    </row>
    <row r="63" spans="1:9" s="29" customFormat="1" ht="21.75" customHeight="1">
      <c r="A63" s="3">
        <v>53</v>
      </c>
      <c r="B63" s="11" t="s">
        <v>113</v>
      </c>
      <c r="C63" s="4" t="s">
        <v>6</v>
      </c>
      <c r="D63" s="21">
        <v>1917</v>
      </c>
      <c r="E63" s="4" t="s">
        <v>114</v>
      </c>
      <c r="F63" s="24">
        <f t="shared" si="1"/>
        <v>80800</v>
      </c>
      <c r="G63" s="4">
        <f t="shared" si="2"/>
        <v>800</v>
      </c>
      <c r="H63" s="4">
        <v>80000</v>
      </c>
      <c r="I63" s="11" t="s">
        <v>7</v>
      </c>
    </row>
    <row r="64" spans="1:9" s="29" customFormat="1" ht="21.75" customHeight="1">
      <c r="A64" s="3">
        <v>54</v>
      </c>
      <c r="B64" s="11" t="s">
        <v>131</v>
      </c>
      <c r="C64" s="4" t="s">
        <v>6</v>
      </c>
      <c r="D64" s="21">
        <v>1890</v>
      </c>
      <c r="E64" s="4" t="s">
        <v>114</v>
      </c>
      <c r="F64" s="24">
        <f t="shared" si="1"/>
        <v>70700</v>
      </c>
      <c r="G64" s="4">
        <f t="shared" si="2"/>
        <v>700</v>
      </c>
      <c r="H64" s="4">
        <v>70000</v>
      </c>
      <c r="I64" s="11" t="s">
        <v>7</v>
      </c>
    </row>
    <row r="65" spans="1:9" s="29" customFormat="1" ht="21.75" customHeight="1">
      <c r="A65" s="3">
        <v>55</v>
      </c>
      <c r="B65" s="11" t="s">
        <v>65</v>
      </c>
      <c r="C65" s="4" t="s">
        <v>6</v>
      </c>
      <c r="D65" s="21">
        <v>1897</v>
      </c>
      <c r="E65" s="4" t="s">
        <v>114</v>
      </c>
      <c r="F65" s="24">
        <f t="shared" si="1"/>
        <v>70700</v>
      </c>
      <c r="G65" s="4">
        <f t="shared" si="2"/>
        <v>700</v>
      </c>
      <c r="H65" s="4">
        <v>70000</v>
      </c>
      <c r="I65" s="11" t="s">
        <v>7</v>
      </c>
    </row>
    <row r="66" spans="1:9" s="29" customFormat="1" ht="21.75" customHeight="1">
      <c r="A66" s="3">
        <v>56</v>
      </c>
      <c r="B66" s="11" t="s">
        <v>117</v>
      </c>
      <c r="C66" s="4" t="s">
        <v>6</v>
      </c>
      <c r="D66" s="21">
        <v>1897</v>
      </c>
      <c r="E66" s="4" t="s">
        <v>114</v>
      </c>
      <c r="F66" s="40">
        <v>53124.4</v>
      </c>
      <c r="G66" s="40">
        <v>526</v>
      </c>
      <c r="H66" s="40">
        <f>F66-G66</f>
        <v>52598.4</v>
      </c>
      <c r="I66" s="11" t="s">
        <v>7</v>
      </c>
    </row>
    <row r="67" spans="1:9" s="29" customFormat="1" ht="21.75" customHeight="1">
      <c r="A67" s="3">
        <v>57</v>
      </c>
      <c r="B67" s="11" t="s">
        <v>80</v>
      </c>
      <c r="C67" s="4" t="s">
        <v>6</v>
      </c>
      <c r="D67" s="21">
        <v>1897</v>
      </c>
      <c r="E67" s="4" t="s">
        <v>114</v>
      </c>
      <c r="F67" s="24">
        <f t="shared" si="1"/>
        <v>70700</v>
      </c>
      <c r="G67" s="4">
        <f t="shared" si="2"/>
        <v>700</v>
      </c>
      <c r="H67" s="4">
        <v>70000</v>
      </c>
      <c r="I67" s="11" t="s">
        <v>7</v>
      </c>
    </row>
    <row r="68" spans="1:9" s="29" customFormat="1" ht="21.75" customHeight="1">
      <c r="A68" s="3">
        <v>58</v>
      </c>
      <c r="B68" s="11" t="s">
        <v>73</v>
      </c>
      <c r="C68" s="4" t="s">
        <v>6</v>
      </c>
      <c r="D68" s="21">
        <v>1960</v>
      </c>
      <c r="E68" s="4" t="s">
        <v>114</v>
      </c>
      <c r="F68" s="24">
        <f t="shared" si="1"/>
        <v>50500</v>
      </c>
      <c r="G68" s="4">
        <f t="shared" si="2"/>
        <v>500</v>
      </c>
      <c r="H68" s="4">
        <v>50000</v>
      </c>
      <c r="I68" s="11" t="s">
        <v>7</v>
      </c>
    </row>
    <row r="69" spans="1:9" s="29" customFormat="1" ht="21.75" customHeight="1">
      <c r="A69" s="3">
        <v>59</v>
      </c>
      <c r="B69" s="11" t="s">
        <v>54</v>
      </c>
      <c r="C69" s="4" t="s">
        <v>6</v>
      </c>
      <c r="D69" s="21">
        <v>1905</v>
      </c>
      <c r="E69" s="4" t="s">
        <v>114</v>
      </c>
      <c r="F69" s="24">
        <f t="shared" si="1"/>
        <v>68680</v>
      </c>
      <c r="G69" s="4">
        <f t="shared" si="2"/>
        <v>680</v>
      </c>
      <c r="H69" s="4">
        <v>68000</v>
      </c>
      <c r="I69" s="11" t="s">
        <v>7</v>
      </c>
    </row>
    <row r="70" spans="1:9" s="29" customFormat="1" ht="21.75" customHeight="1">
      <c r="A70" s="3">
        <v>60</v>
      </c>
      <c r="B70" s="11" t="s">
        <v>86</v>
      </c>
      <c r="C70" s="4" t="s">
        <v>6</v>
      </c>
      <c r="D70" s="21">
        <v>1948</v>
      </c>
      <c r="E70" s="4" t="s">
        <v>114</v>
      </c>
      <c r="F70" s="24">
        <f t="shared" si="1"/>
        <v>58580</v>
      </c>
      <c r="G70" s="4">
        <f t="shared" si="2"/>
        <v>580</v>
      </c>
      <c r="H70" s="4">
        <v>58000</v>
      </c>
      <c r="I70" s="11" t="s">
        <v>7</v>
      </c>
    </row>
    <row r="71" spans="1:9" s="29" customFormat="1" ht="21.75" customHeight="1">
      <c r="A71" s="3">
        <v>61</v>
      </c>
      <c r="B71" s="11" t="s">
        <v>88</v>
      </c>
      <c r="C71" s="4" t="s">
        <v>6</v>
      </c>
      <c r="D71" s="21">
        <v>1961</v>
      </c>
      <c r="E71" s="4" t="s">
        <v>114</v>
      </c>
      <c r="F71" s="24">
        <f t="shared" si="1"/>
        <v>50500</v>
      </c>
      <c r="G71" s="4">
        <f t="shared" si="2"/>
        <v>500</v>
      </c>
      <c r="H71" s="4">
        <v>50000</v>
      </c>
      <c r="I71" s="11" t="s">
        <v>7</v>
      </c>
    </row>
    <row r="72" spans="1:9" s="29" customFormat="1" ht="21.75" customHeight="1">
      <c r="A72" s="3">
        <v>62</v>
      </c>
      <c r="B72" s="11" t="s">
        <v>57</v>
      </c>
      <c r="C72" s="4" t="s">
        <v>6</v>
      </c>
      <c r="D72" s="21">
        <v>1932</v>
      </c>
      <c r="E72" s="4" t="s">
        <v>114</v>
      </c>
      <c r="F72" s="24">
        <f t="shared" si="1"/>
        <v>40400</v>
      </c>
      <c r="G72" s="4">
        <f t="shared" si="2"/>
        <v>400</v>
      </c>
      <c r="H72" s="4">
        <v>40000</v>
      </c>
      <c r="I72" s="11" t="s">
        <v>7</v>
      </c>
    </row>
    <row r="73" spans="1:9" s="29" customFormat="1" ht="21.75" customHeight="1">
      <c r="A73" s="3">
        <v>63</v>
      </c>
      <c r="B73" s="11" t="s">
        <v>33</v>
      </c>
      <c r="C73" s="4" t="s">
        <v>6</v>
      </c>
      <c r="D73" s="21">
        <v>1917</v>
      </c>
      <c r="E73" s="4" t="s">
        <v>114</v>
      </c>
      <c r="F73" s="24">
        <f t="shared" si="1"/>
        <v>48480</v>
      </c>
      <c r="G73" s="4">
        <f t="shared" si="2"/>
        <v>480</v>
      </c>
      <c r="H73" s="4">
        <v>48000</v>
      </c>
      <c r="I73" s="11" t="s">
        <v>7</v>
      </c>
    </row>
    <row r="74" spans="1:9" s="29" customFormat="1" ht="21.75" customHeight="1">
      <c r="A74" s="3">
        <v>64</v>
      </c>
      <c r="B74" s="11" t="s">
        <v>99</v>
      </c>
      <c r="C74" s="4" t="s">
        <v>6</v>
      </c>
      <c r="D74" s="21">
        <v>1910</v>
      </c>
      <c r="E74" s="4" t="s">
        <v>114</v>
      </c>
      <c r="F74" s="24">
        <f t="shared" si="1"/>
        <v>70700</v>
      </c>
      <c r="G74" s="4">
        <f t="shared" si="2"/>
        <v>700</v>
      </c>
      <c r="H74" s="4">
        <v>70000</v>
      </c>
      <c r="I74" s="11" t="s">
        <v>7</v>
      </c>
    </row>
    <row r="75" spans="1:9" s="29" customFormat="1" ht="21.75" customHeight="1">
      <c r="A75" s="3">
        <v>65</v>
      </c>
      <c r="B75" s="11" t="s">
        <v>89</v>
      </c>
      <c r="C75" s="4" t="s">
        <v>6</v>
      </c>
      <c r="D75" s="21">
        <v>1917</v>
      </c>
      <c r="E75" s="4" t="s">
        <v>114</v>
      </c>
      <c r="F75" s="24">
        <f t="shared" si="1"/>
        <v>90900</v>
      </c>
      <c r="G75" s="4">
        <f t="shared" si="2"/>
        <v>900</v>
      </c>
      <c r="H75" s="4">
        <v>90000</v>
      </c>
      <c r="I75" s="11" t="s">
        <v>7</v>
      </c>
    </row>
    <row r="76" spans="1:9" s="29" customFormat="1" ht="21.75" customHeight="1">
      <c r="A76" s="3">
        <v>66</v>
      </c>
      <c r="B76" s="11" t="s">
        <v>104</v>
      </c>
      <c r="C76" s="4" t="s">
        <v>6</v>
      </c>
      <c r="D76" s="21">
        <v>1960</v>
      </c>
      <c r="E76" s="4" t="s">
        <v>114</v>
      </c>
      <c r="F76" s="24">
        <f t="shared" si="1"/>
        <v>50500</v>
      </c>
      <c r="G76" s="4">
        <f t="shared" si="2"/>
        <v>500</v>
      </c>
      <c r="H76" s="4">
        <v>50000</v>
      </c>
      <c r="I76" s="11" t="s">
        <v>7</v>
      </c>
    </row>
    <row r="77" spans="1:9" s="29" customFormat="1" ht="21.75" customHeight="1">
      <c r="A77" s="3">
        <v>67</v>
      </c>
      <c r="B77" s="11" t="s">
        <v>87</v>
      </c>
      <c r="C77" s="4" t="s">
        <v>6</v>
      </c>
      <c r="D77" s="21">
        <v>1897</v>
      </c>
      <c r="E77" s="4" t="s">
        <v>114</v>
      </c>
      <c r="F77" s="24">
        <f t="shared" si="1"/>
        <v>50500</v>
      </c>
      <c r="G77" s="4">
        <f t="shared" si="2"/>
        <v>500</v>
      </c>
      <c r="H77" s="4">
        <v>50000</v>
      </c>
      <c r="I77" s="11" t="s">
        <v>7</v>
      </c>
    </row>
    <row r="78" spans="1:9" s="29" customFormat="1" ht="21.75" customHeight="1">
      <c r="A78" s="3">
        <v>68</v>
      </c>
      <c r="B78" s="11" t="s">
        <v>124</v>
      </c>
      <c r="C78" s="4" t="s">
        <v>6</v>
      </c>
      <c r="D78" s="21">
        <v>1917</v>
      </c>
      <c r="E78" s="4" t="s">
        <v>114</v>
      </c>
      <c r="F78" s="40">
        <v>5018.86</v>
      </c>
      <c r="G78" s="40">
        <v>50</v>
      </c>
      <c r="H78" s="40">
        <f>F78-G78</f>
        <v>4968.86</v>
      </c>
      <c r="I78" s="11" t="s">
        <v>7</v>
      </c>
    </row>
    <row r="79" spans="1:9" s="29" customFormat="1" ht="21.75" customHeight="1">
      <c r="A79" s="3">
        <v>69</v>
      </c>
      <c r="B79" s="11" t="s">
        <v>50</v>
      </c>
      <c r="C79" s="4" t="s">
        <v>6</v>
      </c>
      <c r="D79" s="21">
        <v>1917</v>
      </c>
      <c r="E79" s="4" t="s">
        <v>114</v>
      </c>
      <c r="F79" s="24">
        <f t="shared" si="1"/>
        <v>58580</v>
      </c>
      <c r="G79" s="4">
        <f t="shared" si="2"/>
        <v>580</v>
      </c>
      <c r="H79" s="4">
        <v>58000</v>
      </c>
      <c r="I79" s="11" t="s">
        <v>115</v>
      </c>
    </row>
    <row r="80" spans="1:9" s="29" customFormat="1" ht="21.75" customHeight="1">
      <c r="A80" s="3">
        <v>70</v>
      </c>
      <c r="B80" s="11" t="s">
        <v>125</v>
      </c>
      <c r="C80" s="4" t="s">
        <v>6</v>
      </c>
      <c r="D80" s="21">
        <v>1917</v>
      </c>
      <c r="E80" s="4" t="s">
        <v>114</v>
      </c>
      <c r="F80" s="24">
        <f t="shared" si="1"/>
        <v>50500</v>
      </c>
      <c r="G80" s="4">
        <f t="shared" si="2"/>
        <v>500</v>
      </c>
      <c r="H80" s="4">
        <v>50000</v>
      </c>
      <c r="I80" s="11" t="s">
        <v>7</v>
      </c>
    </row>
    <row r="81" spans="1:9" s="29" customFormat="1" ht="21.75" customHeight="1">
      <c r="A81" s="3">
        <v>71</v>
      </c>
      <c r="B81" s="11" t="s">
        <v>51</v>
      </c>
      <c r="C81" s="4" t="s">
        <v>6</v>
      </c>
      <c r="D81" s="21">
        <v>1902</v>
      </c>
      <c r="E81" s="4" t="s">
        <v>114</v>
      </c>
      <c r="F81" s="24">
        <f t="shared" si="1"/>
        <v>60600</v>
      </c>
      <c r="G81" s="4">
        <f t="shared" si="2"/>
        <v>600</v>
      </c>
      <c r="H81" s="4">
        <v>60000</v>
      </c>
      <c r="I81" s="11" t="s">
        <v>115</v>
      </c>
    </row>
    <row r="82" spans="1:9" s="29" customFormat="1" ht="21.75" customHeight="1">
      <c r="A82" s="3">
        <v>72</v>
      </c>
      <c r="B82" s="11" t="s">
        <v>79</v>
      </c>
      <c r="C82" s="4" t="s">
        <v>6</v>
      </c>
      <c r="D82" s="21">
        <v>1907</v>
      </c>
      <c r="E82" s="4" t="s">
        <v>114</v>
      </c>
      <c r="F82" s="24">
        <f t="shared" si="1"/>
        <v>50500</v>
      </c>
      <c r="G82" s="4">
        <f t="shared" si="2"/>
        <v>500</v>
      </c>
      <c r="H82" s="4">
        <v>50000</v>
      </c>
      <c r="I82" s="11" t="s">
        <v>7</v>
      </c>
    </row>
    <row r="83" spans="1:9" s="29" customFormat="1" ht="21.75" customHeight="1">
      <c r="A83" s="3">
        <v>73</v>
      </c>
      <c r="B83" s="11" t="s">
        <v>85</v>
      </c>
      <c r="C83" s="4" t="s">
        <v>6</v>
      </c>
      <c r="D83" s="21">
        <v>1905</v>
      </c>
      <c r="E83" s="4" t="s">
        <v>114</v>
      </c>
      <c r="F83" s="24">
        <f t="shared" si="1"/>
        <v>70700</v>
      </c>
      <c r="G83" s="4">
        <f t="shared" si="2"/>
        <v>700</v>
      </c>
      <c r="H83" s="4">
        <v>70000</v>
      </c>
      <c r="I83" s="11" t="s">
        <v>7</v>
      </c>
    </row>
    <row r="84" spans="1:9" s="29" customFormat="1" ht="21.75" customHeight="1">
      <c r="A84" s="3">
        <v>74</v>
      </c>
      <c r="B84" s="11" t="s">
        <v>95</v>
      </c>
      <c r="C84" s="4" t="s">
        <v>6</v>
      </c>
      <c r="D84" s="21">
        <v>1905</v>
      </c>
      <c r="E84" s="4" t="s">
        <v>114</v>
      </c>
      <c r="F84" s="24">
        <f t="shared" si="1"/>
        <v>30300</v>
      </c>
      <c r="G84" s="4">
        <f t="shared" si="2"/>
        <v>300</v>
      </c>
      <c r="H84" s="4">
        <v>30000</v>
      </c>
      <c r="I84" s="11" t="s">
        <v>7</v>
      </c>
    </row>
    <row r="85" spans="1:9" s="29" customFormat="1" ht="21.75" customHeight="1">
      <c r="A85" s="3">
        <v>75</v>
      </c>
      <c r="B85" s="11" t="s">
        <v>68</v>
      </c>
      <c r="C85" s="4" t="s">
        <v>6</v>
      </c>
      <c r="D85" s="21">
        <v>1902</v>
      </c>
      <c r="E85" s="4" t="s">
        <v>114</v>
      </c>
      <c r="F85" s="24">
        <f t="shared" si="1"/>
        <v>50500</v>
      </c>
      <c r="G85" s="4">
        <f t="shared" si="2"/>
        <v>500</v>
      </c>
      <c r="H85" s="4">
        <v>50000</v>
      </c>
      <c r="I85" s="11" t="s">
        <v>7</v>
      </c>
    </row>
    <row r="86" spans="1:9" s="29" customFormat="1" ht="21.75" customHeight="1">
      <c r="A86" s="3">
        <v>76</v>
      </c>
      <c r="B86" s="11" t="s">
        <v>61</v>
      </c>
      <c r="C86" s="4" t="s">
        <v>6</v>
      </c>
      <c r="D86" s="21">
        <v>1902</v>
      </c>
      <c r="E86" s="4" t="s">
        <v>114</v>
      </c>
      <c r="F86" s="24">
        <f t="shared" si="1"/>
        <v>53530</v>
      </c>
      <c r="G86" s="4">
        <f t="shared" si="2"/>
        <v>530</v>
      </c>
      <c r="H86" s="4">
        <v>53000</v>
      </c>
      <c r="I86" s="11" t="s">
        <v>7</v>
      </c>
    </row>
    <row r="87" spans="1:9" s="29" customFormat="1" ht="21.75" customHeight="1">
      <c r="A87" s="3">
        <v>77</v>
      </c>
      <c r="B87" s="11" t="s">
        <v>119</v>
      </c>
      <c r="C87" s="4" t="s">
        <v>6</v>
      </c>
      <c r="D87" s="21">
        <v>1892</v>
      </c>
      <c r="E87" s="4" t="s">
        <v>114</v>
      </c>
      <c r="F87" s="24">
        <f t="shared" si="1"/>
        <v>88880</v>
      </c>
      <c r="G87" s="4">
        <f t="shared" si="2"/>
        <v>880</v>
      </c>
      <c r="H87" s="4">
        <v>88000</v>
      </c>
      <c r="I87" s="11" t="s">
        <v>7</v>
      </c>
    </row>
    <row r="88" spans="1:9" s="29" customFormat="1" ht="21.75" customHeight="1">
      <c r="A88" s="3">
        <v>78</v>
      </c>
      <c r="B88" s="11" t="s">
        <v>109</v>
      </c>
      <c r="C88" s="4" t="s">
        <v>6</v>
      </c>
      <c r="D88" s="21">
        <v>1856</v>
      </c>
      <c r="E88" s="4" t="s">
        <v>114</v>
      </c>
      <c r="F88" s="24">
        <f t="shared" si="1"/>
        <v>50500</v>
      </c>
      <c r="G88" s="4">
        <f t="shared" si="2"/>
        <v>500</v>
      </c>
      <c r="H88" s="4">
        <v>50000</v>
      </c>
      <c r="I88" s="11" t="s">
        <v>7</v>
      </c>
    </row>
    <row r="89" spans="1:9" s="29" customFormat="1" ht="21.75" customHeight="1">
      <c r="A89" s="3">
        <v>79</v>
      </c>
      <c r="B89" s="11" t="s">
        <v>64</v>
      </c>
      <c r="C89" s="4" t="s">
        <v>6</v>
      </c>
      <c r="D89" s="21">
        <v>1897</v>
      </c>
      <c r="E89" s="4" t="s">
        <v>114</v>
      </c>
      <c r="F89" s="24">
        <f t="shared" si="1"/>
        <v>78780</v>
      </c>
      <c r="G89" s="4">
        <f t="shared" si="2"/>
        <v>780</v>
      </c>
      <c r="H89" s="4">
        <v>78000</v>
      </c>
      <c r="I89" s="11" t="s">
        <v>7</v>
      </c>
    </row>
    <row r="90" spans="1:9" s="29" customFormat="1" ht="21.75" customHeight="1">
      <c r="A90" s="3">
        <v>80</v>
      </c>
      <c r="B90" s="11" t="s">
        <v>70</v>
      </c>
      <c r="C90" s="4" t="s">
        <v>6</v>
      </c>
      <c r="D90" s="21">
        <v>1897</v>
      </c>
      <c r="E90" s="4" t="s">
        <v>114</v>
      </c>
      <c r="F90" s="24">
        <f t="shared" si="1"/>
        <v>56560</v>
      </c>
      <c r="G90" s="4">
        <f t="shared" si="2"/>
        <v>560</v>
      </c>
      <c r="H90" s="4">
        <v>56000</v>
      </c>
      <c r="I90" s="11" t="s">
        <v>7</v>
      </c>
    </row>
    <row r="91" spans="1:9" s="29" customFormat="1" ht="21.75" customHeight="1">
      <c r="A91" s="3">
        <v>81</v>
      </c>
      <c r="B91" s="11" t="s">
        <v>59</v>
      </c>
      <c r="C91" s="4" t="s">
        <v>6</v>
      </c>
      <c r="D91" s="21">
        <v>1917</v>
      </c>
      <c r="E91" s="4" t="s">
        <v>114</v>
      </c>
      <c r="F91" s="24">
        <f t="shared" si="1"/>
        <v>50500</v>
      </c>
      <c r="G91" s="4">
        <f t="shared" si="2"/>
        <v>500</v>
      </c>
      <c r="H91" s="4">
        <v>50000</v>
      </c>
      <c r="I91" s="11" t="s">
        <v>7</v>
      </c>
    </row>
    <row r="92" spans="1:9" s="29" customFormat="1" ht="21.75" customHeight="1">
      <c r="A92" s="3">
        <v>82</v>
      </c>
      <c r="B92" s="11" t="s">
        <v>55</v>
      </c>
      <c r="C92" s="4" t="s">
        <v>6</v>
      </c>
      <c r="D92" s="21">
        <v>1917</v>
      </c>
      <c r="E92" s="4" t="s">
        <v>114</v>
      </c>
      <c r="F92" s="24">
        <f aca="true" t="shared" si="3" ref="F92:F99">G92+H92</f>
        <v>70700</v>
      </c>
      <c r="G92" s="4">
        <f aca="true" t="shared" si="4" ref="G92:G99">H92*0.01</f>
        <v>700</v>
      </c>
      <c r="H92" s="4">
        <v>70000</v>
      </c>
      <c r="I92" s="11" t="s">
        <v>7</v>
      </c>
    </row>
    <row r="93" spans="1:9" s="29" customFormat="1" ht="21.75" customHeight="1">
      <c r="A93" s="3">
        <v>83</v>
      </c>
      <c r="B93" s="11" t="s">
        <v>66</v>
      </c>
      <c r="C93" s="4" t="s">
        <v>6</v>
      </c>
      <c r="D93" s="21">
        <v>1917</v>
      </c>
      <c r="E93" s="4" t="s">
        <v>114</v>
      </c>
      <c r="F93" s="40">
        <v>55218.45</v>
      </c>
      <c r="G93" s="40">
        <v>547</v>
      </c>
      <c r="H93" s="40">
        <f>F93-G93</f>
        <v>54671.45</v>
      </c>
      <c r="I93" s="11" t="s">
        <v>7</v>
      </c>
    </row>
    <row r="94" spans="1:9" s="29" customFormat="1" ht="21.75" customHeight="1">
      <c r="A94" s="3">
        <v>84</v>
      </c>
      <c r="B94" s="11" t="s">
        <v>106</v>
      </c>
      <c r="C94" s="4" t="s">
        <v>6</v>
      </c>
      <c r="D94" s="21">
        <v>1891</v>
      </c>
      <c r="E94" s="4" t="s">
        <v>114</v>
      </c>
      <c r="F94" s="24">
        <f t="shared" si="3"/>
        <v>80800</v>
      </c>
      <c r="G94" s="4">
        <f t="shared" si="4"/>
        <v>800</v>
      </c>
      <c r="H94" s="4">
        <v>80000</v>
      </c>
      <c r="I94" s="11" t="s">
        <v>7</v>
      </c>
    </row>
    <row r="95" spans="1:9" s="29" customFormat="1" ht="21.75" customHeight="1">
      <c r="A95" s="3">
        <v>85</v>
      </c>
      <c r="B95" s="11" t="s">
        <v>101</v>
      </c>
      <c r="C95" s="4" t="s">
        <v>6</v>
      </c>
      <c r="D95" s="21" t="s">
        <v>116</v>
      </c>
      <c r="E95" s="4" t="s">
        <v>114</v>
      </c>
      <c r="F95" s="24">
        <f t="shared" si="3"/>
        <v>90900</v>
      </c>
      <c r="G95" s="4">
        <f t="shared" si="4"/>
        <v>900</v>
      </c>
      <c r="H95" s="4">
        <v>90000</v>
      </c>
      <c r="I95" s="11" t="s">
        <v>7</v>
      </c>
    </row>
    <row r="96" spans="1:9" s="29" customFormat="1" ht="21.75" customHeight="1">
      <c r="A96" s="3">
        <v>86</v>
      </c>
      <c r="B96" s="11" t="s">
        <v>84</v>
      </c>
      <c r="C96" s="4" t="s">
        <v>6</v>
      </c>
      <c r="D96" s="21">
        <v>1959</v>
      </c>
      <c r="E96" s="4" t="s">
        <v>114</v>
      </c>
      <c r="F96" s="24">
        <f t="shared" si="3"/>
        <v>101000</v>
      </c>
      <c r="G96" s="4">
        <f t="shared" si="4"/>
        <v>1000</v>
      </c>
      <c r="H96" s="4">
        <v>100000</v>
      </c>
      <c r="I96" s="11" t="s">
        <v>7</v>
      </c>
    </row>
    <row r="97" spans="1:9" s="29" customFormat="1" ht="21.75" customHeight="1">
      <c r="A97" s="3">
        <v>87</v>
      </c>
      <c r="B97" s="11" t="s">
        <v>63</v>
      </c>
      <c r="C97" s="4" t="s">
        <v>6</v>
      </c>
      <c r="D97" s="21">
        <v>1917</v>
      </c>
      <c r="E97" s="4" t="s">
        <v>114</v>
      </c>
      <c r="F97" s="24">
        <f t="shared" si="3"/>
        <v>90900</v>
      </c>
      <c r="G97" s="4">
        <f t="shared" si="4"/>
        <v>900</v>
      </c>
      <c r="H97" s="4">
        <v>90000</v>
      </c>
      <c r="I97" s="11" t="s">
        <v>7</v>
      </c>
    </row>
    <row r="98" spans="1:9" s="29" customFormat="1" ht="21.75" customHeight="1">
      <c r="A98" s="3">
        <v>88</v>
      </c>
      <c r="B98" s="11" t="s">
        <v>24</v>
      </c>
      <c r="C98" s="4" t="s">
        <v>6</v>
      </c>
      <c r="D98" s="21">
        <v>1957</v>
      </c>
      <c r="E98" s="4" t="s">
        <v>114</v>
      </c>
      <c r="F98" s="24">
        <f t="shared" si="3"/>
        <v>42420</v>
      </c>
      <c r="G98" s="4">
        <f t="shared" si="4"/>
        <v>420</v>
      </c>
      <c r="H98" s="4">
        <v>42000</v>
      </c>
      <c r="I98" s="11" t="s">
        <v>7</v>
      </c>
    </row>
    <row r="99" spans="1:9" s="29" customFormat="1" ht="21.75" customHeight="1">
      <c r="A99" s="3">
        <v>89</v>
      </c>
      <c r="B99" s="11" t="s">
        <v>100</v>
      </c>
      <c r="C99" s="4" t="s">
        <v>6</v>
      </c>
      <c r="D99" s="21">
        <v>1900</v>
      </c>
      <c r="E99" s="4" t="s">
        <v>114</v>
      </c>
      <c r="F99" s="24">
        <f t="shared" si="3"/>
        <v>78780</v>
      </c>
      <c r="G99" s="4">
        <f t="shared" si="4"/>
        <v>780</v>
      </c>
      <c r="H99" s="4">
        <v>78000</v>
      </c>
      <c r="I99" s="11" t="s">
        <v>7</v>
      </c>
    </row>
    <row r="100" spans="1:9" s="29" customFormat="1" ht="21.75" customHeight="1">
      <c r="A100" s="3">
        <v>90</v>
      </c>
      <c r="B100" s="11" t="s">
        <v>67</v>
      </c>
      <c r="C100" s="4" t="s">
        <v>6</v>
      </c>
      <c r="D100" s="21">
        <v>1917</v>
      </c>
      <c r="E100" s="4" t="s">
        <v>114</v>
      </c>
      <c r="F100" s="40">
        <v>105907.8</v>
      </c>
      <c r="G100" s="40">
        <v>1049</v>
      </c>
      <c r="H100" s="40">
        <f>F100-G100</f>
        <v>104858.8</v>
      </c>
      <c r="I100" s="11" t="s">
        <v>7</v>
      </c>
    </row>
    <row r="101" spans="1:9" ht="15.75" customHeight="1">
      <c r="A101" s="60" t="s">
        <v>27</v>
      </c>
      <c r="B101" s="61"/>
      <c r="C101" s="61"/>
      <c r="D101" s="61"/>
      <c r="E101" s="16"/>
      <c r="F101" s="15">
        <f>SUM(F11:F100)</f>
        <v>17024909.000000004</v>
      </c>
      <c r="G101" s="15">
        <f>SUM(G11:G100)</f>
        <v>168568</v>
      </c>
      <c r="H101" s="15">
        <f>SUM(H11:H100)</f>
        <v>16856341</v>
      </c>
      <c r="I101" s="17"/>
    </row>
    <row r="102" spans="1:9" ht="15.75" customHeight="1">
      <c r="A102" s="62" t="s">
        <v>17</v>
      </c>
      <c r="B102" s="63"/>
      <c r="C102" s="63"/>
      <c r="D102" s="63"/>
      <c r="E102" s="63"/>
      <c r="F102" s="63"/>
      <c r="G102" s="63"/>
      <c r="H102" s="63"/>
      <c r="I102" s="64"/>
    </row>
    <row r="103" spans="1:9" ht="43.5" customHeight="1">
      <c r="A103" s="3">
        <v>1</v>
      </c>
      <c r="B103" s="11" t="s">
        <v>37</v>
      </c>
      <c r="C103" s="4" t="s">
        <v>6</v>
      </c>
      <c r="D103" s="21">
        <v>1880</v>
      </c>
      <c r="E103" s="4" t="s">
        <v>28</v>
      </c>
      <c r="F103" s="4">
        <f>G103+H103</f>
        <v>3030000</v>
      </c>
      <c r="G103" s="4">
        <f>H103*0.01</f>
        <v>30000</v>
      </c>
      <c r="H103" s="4">
        <v>3000000</v>
      </c>
      <c r="I103" s="13" t="s">
        <v>7</v>
      </c>
    </row>
    <row r="104" spans="1:9" ht="38.25">
      <c r="A104" s="3">
        <v>2</v>
      </c>
      <c r="B104" s="34" t="s">
        <v>19</v>
      </c>
      <c r="C104" s="4" t="s">
        <v>6</v>
      </c>
      <c r="D104" s="10">
        <v>1905</v>
      </c>
      <c r="E104" s="4" t="s">
        <v>28</v>
      </c>
      <c r="F104" s="4">
        <f aca="true" t="shared" si="5" ref="F104:F112">G104+H104</f>
        <v>2424000</v>
      </c>
      <c r="G104" s="4">
        <f aca="true" t="shared" si="6" ref="G104:G112">H104*0.01</f>
        <v>24000</v>
      </c>
      <c r="H104" s="4">
        <v>2400000</v>
      </c>
      <c r="I104" s="13" t="s">
        <v>7</v>
      </c>
    </row>
    <row r="105" spans="1:9" ht="38.25">
      <c r="A105" s="3">
        <v>3</v>
      </c>
      <c r="B105" s="34" t="s">
        <v>29</v>
      </c>
      <c r="C105" s="4" t="s">
        <v>6</v>
      </c>
      <c r="D105" s="19">
        <v>1964</v>
      </c>
      <c r="E105" s="4" t="s">
        <v>28</v>
      </c>
      <c r="F105" s="4">
        <f t="shared" si="5"/>
        <v>3535000</v>
      </c>
      <c r="G105" s="4">
        <f t="shared" si="6"/>
        <v>35000</v>
      </c>
      <c r="H105" s="4">
        <v>3500000</v>
      </c>
      <c r="I105" s="11" t="s">
        <v>7</v>
      </c>
    </row>
    <row r="106" spans="1:9" ht="38.25">
      <c r="A106" s="3">
        <v>4</v>
      </c>
      <c r="B106" s="34" t="s">
        <v>43</v>
      </c>
      <c r="C106" s="4" t="s">
        <v>6</v>
      </c>
      <c r="D106" s="10">
        <v>1927</v>
      </c>
      <c r="E106" s="4" t="s">
        <v>28</v>
      </c>
      <c r="F106" s="4">
        <v>3282500</v>
      </c>
      <c r="G106" s="4">
        <v>32500</v>
      </c>
      <c r="H106" s="4">
        <v>3250000</v>
      </c>
      <c r="I106" s="11" t="s">
        <v>7</v>
      </c>
    </row>
    <row r="107" spans="1:9" ht="38.25">
      <c r="A107" s="3">
        <v>5</v>
      </c>
      <c r="B107" s="34" t="s">
        <v>20</v>
      </c>
      <c r="C107" s="4" t="s">
        <v>6</v>
      </c>
      <c r="D107" s="10">
        <v>1907</v>
      </c>
      <c r="E107" s="4" t="s">
        <v>28</v>
      </c>
      <c r="F107" s="4">
        <f t="shared" si="5"/>
        <v>2727000</v>
      </c>
      <c r="G107" s="4">
        <f t="shared" si="6"/>
        <v>27000</v>
      </c>
      <c r="H107" s="4">
        <v>2700000</v>
      </c>
      <c r="I107" s="11" t="s">
        <v>7</v>
      </c>
    </row>
    <row r="108" spans="1:9" ht="38.25">
      <c r="A108" s="3">
        <v>6</v>
      </c>
      <c r="B108" s="34" t="s">
        <v>21</v>
      </c>
      <c r="C108" s="4" t="s">
        <v>6</v>
      </c>
      <c r="D108" s="10">
        <v>1942</v>
      </c>
      <c r="E108" s="4" t="s">
        <v>28</v>
      </c>
      <c r="F108" s="4">
        <f t="shared" si="5"/>
        <v>3535000</v>
      </c>
      <c r="G108" s="4">
        <f t="shared" si="6"/>
        <v>35000</v>
      </c>
      <c r="H108" s="4">
        <v>3500000</v>
      </c>
      <c r="I108" s="11" t="s">
        <v>7</v>
      </c>
    </row>
    <row r="109" spans="1:9" ht="38.25">
      <c r="A109" s="3">
        <v>7</v>
      </c>
      <c r="B109" s="34" t="s">
        <v>22</v>
      </c>
      <c r="C109" s="4" t="s">
        <v>6</v>
      </c>
      <c r="D109" s="12">
        <v>1959</v>
      </c>
      <c r="E109" s="4" t="s">
        <v>28</v>
      </c>
      <c r="F109" s="4">
        <f t="shared" si="5"/>
        <v>2929000</v>
      </c>
      <c r="G109" s="4">
        <f t="shared" si="6"/>
        <v>29000</v>
      </c>
      <c r="H109" s="4">
        <v>2900000</v>
      </c>
      <c r="I109" s="11" t="s">
        <v>13</v>
      </c>
    </row>
    <row r="110" spans="1:9" ht="38.25">
      <c r="A110" s="3">
        <v>8</v>
      </c>
      <c r="B110" s="34" t="s">
        <v>23</v>
      </c>
      <c r="C110" s="4" t="s">
        <v>6</v>
      </c>
      <c r="D110" s="14">
        <v>1959</v>
      </c>
      <c r="E110" s="4" t="s">
        <v>28</v>
      </c>
      <c r="F110" s="4">
        <f t="shared" si="5"/>
        <v>3686500</v>
      </c>
      <c r="G110" s="4">
        <f t="shared" si="6"/>
        <v>36500</v>
      </c>
      <c r="H110" s="4">
        <v>3650000</v>
      </c>
      <c r="I110" s="11" t="s">
        <v>7</v>
      </c>
    </row>
    <row r="111" spans="1:9" ht="38.25">
      <c r="A111" s="3">
        <v>9</v>
      </c>
      <c r="B111" s="34" t="s">
        <v>12</v>
      </c>
      <c r="C111" s="4" t="s">
        <v>6</v>
      </c>
      <c r="D111" s="12">
        <v>1956</v>
      </c>
      <c r="E111" s="4" t="s">
        <v>28</v>
      </c>
      <c r="F111" s="4">
        <f t="shared" si="5"/>
        <v>3535000</v>
      </c>
      <c r="G111" s="4">
        <f t="shared" si="6"/>
        <v>35000</v>
      </c>
      <c r="H111" s="4">
        <v>3500000</v>
      </c>
      <c r="I111" s="11" t="s">
        <v>13</v>
      </c>
    </row>
    <row r="112" spans="1:9" ht="38.25">
      <c r="A112" s="3">
        <v>10</v>
      </c>
      <c r="B112" s="34" t="s">
        <v>35</v>
      </c>
      <c r="C112" s="4" t="s">
        <v>6</v>
      </c>
      <c r="D112" s="10">
        <v>1961</v>
      </c>
      <c r="E112" s="4" t="s">
        <v>28</v>
      </c>
      <c r="F112" s="4">
        <f t="shared" si="5"/>
        <v>3838000</v>
      </c>
      <c r="G112" s="4">
        <f t="shared" si="6"/>
        <v>38000</v>
      </c>
      <c r="H112" s="4">
        <v>3800000</v>
      </c>
      <c r="I112" s="11" t="s">
        <v>40</v>
      </c>
    </row>
    <row r="113" spans="1:9" ht="15.75" customHeight="1">
      <c r="A113" s="60" t="s">
        <v>27</v>
      </c>
      <c r="B113" s="61"/>
      <c r="C113" s="61"/>
      <c r="D113" s="61"/>
      <c r="E113" s="16"/>
      <c r="F113" s="15">
        <f>SUM(F103:F112)</f>
        <v>32522000</v>
      </c>
      <c r="G113" s="15">
        <f>SUM(G103:G112)</f>
        <v>322000</v>
      </c>
      <c r="H113" s="15">
        <f>SUM(H103:H112)</f>
        <v>32200000</v>
      </c>
      <c r="I113" s="17"/>
    </row>
    <row r="114" spans="1:9" ht="15.75" customHeight="1">
      <c r="A114" s="62" t="s">
        <v>18</v>
      </c>
      <c r="B114" s="63"/>
      <c r="C114" s="63"/>
      <c r="D114" s="63"/>
      <c r="E114" s="63"/>
      <c r="F114" s="63"/>
      <c r="G114" s="63"/>
      <c r="H114" s="63"/>
      <c r="I114" s="64"/>
    </row>
    <row r="115" spans="1:9" ht="38.25">
      <c r="A115" s="3">
        <v>1</v>
      </c>
      <c r="B115" s="34" t="s">
        <v>24</v>
      </c>
      <c r="C115" s="4" t="s">
        <v>6</v>
      </c>
      <c r="D115" s="10">
        <v>1957</v>
      </c>
      <c r="E115" s="4" t="s">
        <v>28</v>
      </c>
      <c r="F115" s="4">
        <f aca="true" t="shared" si="7" ref="F115:F123">G115+H115</f>
        <v>2727000</v>
      </c>
      <c r="G115" s="4">
        <f aca="true" t="shared" si="8" ref="G115:G123">H115*0.01</f>
        <v>27000</v>
      </c>
      <c r="H115" s="4">
        <v>2700000</v>
      </c>
      <c r="I115" s="27" t="s">
        <v>7</v>
      </c>
    </row>
    <row r="116" spans="1:9" ht="38.25">
      <c r="A116" s="3">
        <v>2</v>
      </c>
      <c r="B116" s="34" t="s">
        <v>14</v>
      </c>
      <c r="C116" s="4" t="s">
        <v>6</v>
      </c>
      <c r="D116" s="10">
        <v>1959</v>
      </c>
      <c r="E116" s="4" t="s">
        <v>28</v>
      </c>
      <c r="F116" s="4">
        <f t="shared" si="7"/>
        <v>2727000</v>
      </c>
      <c r="G116" s="4">
        <f t="shared" si="8"/>
        <v>27000</v>
      </c>
      <c r="H116" s="4">
        <v>2700000</v>
      </c>
      <c r="I116" s="27" t="s">
        <v>7</v>
      </c>
    </row>
    <row r="117" spans="1:9" ht="38.25">
      <c r="A117" s="3">
        <v>3</v>
      </c>
      <c r="B117" s="34" t="s">
        <v>25</v>
      </c>
      <c r="C117" s="4" t="s">
        <v>6</v>
      </c>
      <c r="D117" s="10">
        <v>1975</v>
      </c>
      <c r="E117" s="4" t="s">
        <v>28</v>
      </c>
      <c r="F117" s="4">
        <f t="shared" si="7"/>
        <v>2929000</v>
      </c>
      <c r="G117" s="4">
        <f t="shared" si="8"/>
        <v>29000</v>
      </c>
      <c r="H117" s="4">
        <v>2900000</v>
      </c>
      <c r="I117" s="27" t="s">
        <v>7</v>
      </c>
    </row>
    <row r="118" spans="1:9" ht="38.25">
      <c r="A118" s="3">
        <v>4</v>
      </c>
      <c r="B118" s="34" t="s">
        <v>15</v>
      </c>
      <c r="C118" s="4" t="s">
        <v>6</v>
      </c>
      <c r="D118" s="10">
        <v>1901</v>
      </c>
      <c r="E118" s="4" t="s">
        <v>28</v>
      </c>
      <c r="F118" s="4">
        <v>3080500</v>
      </c>
      <c r="G118" s="4">
        <v>30500</v>
      </c>
      <c r="H118" s="4">
        <v>3050000</v>
      </c>
      <c r="I118" s="27" t="s">
        <v>7</v>
      </c>
    </row>
    <row r="119" spans="1:9" ht="38.25">
      <c r="A119" s="3">
        <v>5</v>
      </c>
      <c r="B119" s="34" t="s">
        <v>26</v>
      </c>
      <c r="C119" s="4" t="s">
        <v>6</v>
      </c>
      <c r="D119" s="12">
        <v>1957</v>
      </c>
      <c r="E119" s="4" t="s">
        <v>28</v>
      </c>
      <c r="F119" s="4">
        <f t="shared" si="7"/>
        <v>3535000</v>
      </c>
      <c r="G119" s="4">
        <f t="shared" si="8"/>
        <v>35000</v>
      </c>
      <c r="H119" s="4">
        <v>3500000</v>
      </c>
      <c r="I119" s="11" t="s">
        <v>13</v>
      </c>
    </row>
    <row r="120" spans="1:9" ht="38.25">
      <c r="A120" s="3">
        <v>6</v>
      </c>
      <c r="B120" s="34" t="s">
        <v>33</v>
      </c>
      <c r="C120" s="4" t="s">
        <v>6</v>
      </c>
      <c r="D120" s="10">
        <v>1917</v>
      </c>
      <c r="E120" s="4" t="s">
        <v>28</v>
      </c>
      <c r="F120" s="4">
        <f t="shared" si="7"/>
        <v>3535000</v>
      </c>
      <c r="G120" s="4">
        <f t="shared" si="8"/>
        <v>35000</v>
      </c>
      <c r="H120" s="4">
        <v>3500000</v>
      </c>
      <c r="I120" s="11" t="s">
        <v>7</v>
      </c>
    </row>
    <row r="121" spans="1:9" s="26" customFormat="1" ht="38.25">
      <c r="A121" s="23">
        <v>7</v>
      </c>
      <c r="B121" s="27" t="s">
        <v>36</v>
      </c>
      <c r="C121" s="24" t="s">
        <v>6</v>
      </c>
      <c r="D121" s="25">
        <v>1892</v>
      </c>
      <c r="E121" s="24" t="s">
        <v>28</v>
      </c>
      <c r="F121" s="24">
        <f t="shared" si="7"/>
        <v>2777500</v>
      </c>
      <c r="G121" s="24">
        <f t="shared" si="8"/>
        <v>27500</v>
      </c>
      <c r="H121" s="24">
        <v>2750000</v>
      </c>
      <c r="I121" s="11" t="s">
        <v>7</v>
      </c>
    </row>
    <row r="122" spans="1:9" ht="38.25">
      <c r="A122" s="3">
        <v>8</v>
      </c>
      <c r="B122" s="34" t="s">
        <v>30</v>
      </c>
      <c r="C122" s="4" t="s">
        <v>6</v>
      </c>
      <c r="D122" s="21">
        <v>1947</v>
      </c>
      <c r="E122" s="4" t="s">
        <v>28</v>
      </c>
      <c r="F122" s="4">
        <f t="shared" si="7"/>
        <v>2929000</v>
      </c>
      <c r="G122" s="4">
        <f t="shared" si="8"/>
        <v>29000</v>
      </c>
      <c r="H122" s="4">
        <v>2900000</v>
      </c>
      <c r="I122" s="27" t="s">
        <v>7</v>
      </c>
    </row>
    <row r="123" spans="1:9" ht="38.25">
      <c r="A123" s="3">
        <v>9</v>
      </c>
      <c r="B123" s="34" t="s">
        <v>32</v>
      </c>
      <c r="C123" s="4" t="s">
        <v>6</v>
      </c>
      <c r="D123" s="21">
        <v>1902</v>
      </c>
      <c r="E123" s="4" t="s">
        <v>28</v>
      </c>
      <c r="F123" s="4">
        <f t="shared" si="7"/>
        <v>2727000</v>
      </c>
      <c r="G123" s="4">
        <f t="shared" si="8"/>
        <v>27000</v>
      </c>
      <c r="H123" s="4">
        <v>2700000</v>
      </c>
      <c r="I123" s="11" t="s">
        <v>7</v>
      </c>
    </row>
    <row r="124" spans="1:9" ht="38.25">
      <c r="A124" s="3">
        <v>10</v>
      </c>
      <c r="B124" s="34" t="s">
        <v>34</v>
      </c>
      <c r="C124" s="4" t="s">
        <v>6</v>
      </c>
      <c r="D124" s="10">
        <v>1952</v>
      </c>
      <c r="E124" s="4" t="s">
        <v>28</v>
      </c>
      <c r="F124" s="4">
        <f>G124+H124</f>
        <v>3535000</v>
      </c>
      <c r="G124" s="4">
        <f>H124*0.01</f>
        <v>35000</v>
      </c>
      <c r="H124" s="4">
        <v>3500000</v>
      </c>
      <c r="I124" s="13" t="s">
        <v>11</v>
      </c>
    </row>
    <row r="125" spans="1:9" ht="15.75" customHeight="1">
      <c r="A125" s="59" t="s">
        <v>27</v>
      </c>
      <c r="B125" s="59"/>
      <c r="C125" s="59"/>
      <c r="D125" s="59"/>
      <c r="E125" s="4"/>
      <c r="F125" s="15">
        <f>SUM(F115:F124)</f>
        <v>30502000</v>
      </c>
      <c r="G125" s="15">
        <f>SUM(G115:G124)</f>
        <v>302000</v>
      </c>
      <c r="H125" s="15">
        <f>SUM(H115:H124)</f>
        <v>30200000</v>
      </c>
      <c r="I125" s="11"/>
    </row>
    <row r="126" spans="1:9" ht="15" customHeight="1">
      <c r="A126" s="41" t="s">
        <v>128</v>
      </c>
      <c r="B126" s="42"/>
      <c r="C126" s="42"/>
      <c r="D126" s="42"/>
      <c r="E126" s="43"/>
      <c r="F126" s="15">
        <f>F125+F113+F101</f>
        <v>80048909</v>
      </c>
      <c r="G126" s="15">
        <f>G125+G113+G101</f>
        <v>792568</v>
      </c>
      <c r="H126" s="15">
        <f>SUM(H125+H113+H101)</f>
        <v>79256341</v>
      </c>
      <c r="I126" s="18"/>
    </row>
    <row r="127" ht="12.75">
      <c r="H127" s="9"/>
    </row>
  </sheetData>
  <sheetProtection/>
  <autoFilter ref="A8:I126"/>
  <mergeCells count="20">
    <mergeCell ref="C5:C8"/>
    <mergeCell ref="F5:H5"/>
    <mergeCell ref="E5:E8"/>
    <mergeCell ref="A125:D125"/>
    <mergeCell ref="A113:D113"/>
    <mergeCell ref="F6:F8"/>
    <mergeCell ref="A102:I102"/>
    <mergeCell ref="A10:I10"/>
    <mergeCell ref="A114:I114"/>
    <mergeCell ref="A101:D101"/>
    <mergeCell ref="A126:E126"/>
    <mergeCell ref="F2:J2"/>
    <mergeCell ref="E1:I1"/>
    <mergeCell ref="A3:I4"/>
    <mergeCell ref="A5:A8"/>
    <mergeCell ref="B5:B8"/>
    <mergeCell ref="I5:I8"/>
    <mergeCell ref="D5:D8"/>
    <mergeCell ref="G6:G8"/>
    <mergeCell ref="H6:H8"/>
  </mergeCells>
  <printOptions/>
  <pageMargins left="0.984251968503937" right="0" top="0.35433070866141736" bottom="0.1968503937007874" header="0.5118110236220472" footer="0.236220472440944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Малькова</cp:lastModifiedBy>
  <cp:lastPrinted>2013-04-04T04:57:41Z</cp:lastPrinted>
  <dcterms:created xsi:type="dcterms:W3CDTF">1996-10-08T23:32:33Z</dcterms:created>
  <dcterms:modified xsi:type="dcterms:W3CDTF">2013-04-18T02:59:43Z</dcterms:modified>
  <cp:category/>
  <cp:version/>
  <cp:contentType/>
  <cp:contentStatus/>
</cp:coreProperties>
</file>