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'Лист1'!$A$1:$I$83</definedName>
  </definedNames>
  <calcPr fullCalcOnLoad="1"/>
</workbook>
</file>

<file path=xl/sharedStrings.xml><?xml version="1.0" encoding="utf-8"?>
<sst xmlns="http://schemas.openxmlformats.org/spreadsheetml/2006/main" count="306" uniqueCount="105">
  <si>
    <t xml:space="preserve">Приложение 4 к городской долгосрочной целевой программе
 «Капитальный ремонт жилищного фонда»  на 2013-2015 г.г. </t>
  </si>
  <si>
    <t>Перечень многоквартирных домов Ленинского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2013-2015 г.г.</t>
  </si>
  <si>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</si>
  <si>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</si>
  <si>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</si>
  <si>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</si>
  <si>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</si>
  <si>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</si>
  <si>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</si>
  <si>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Наименование обслуживающей организации</t>
  </si>
  <si>
    <t>2013 год</t>
  </si>
  <si>
    <t>смешанная</t>
  </si>
  <si>
    <t xml:space="preserve"> выборочный капитальный ремонт жилого дома</t>
  </si>
  <si>
    <t>ООО "Жилсервис"</t>
  </si>
  <si>
    <t>ООО "УК "Ремстройбыт"</t>
  </si>
  <si>
    <t>Стрелочная ул., 1в</t>
  </si>
  <si>
    <t>ООО "ЖЭК Жилищник"</t>
  </si>
  <si>
    <t>Б. Подгорная ул., 118/4</t>
  </si>
  <si>
    <t>ООО "Жилсервис Ленинский"</t>
  </si>
  <si>
    <t>Кольцевой проезд ул., 27</t>
  </si>
  <si>
    <t>ООО "УК "Каштачная"</t>
  </si>
  <si>
    <t>ул. Профсоюзная, 5а</t>
  </si>
  <si>
    <t>ООО " Компания Каштачная"</t>
  </si>
  <si>
    <t>Итого по 2013 году</t>
  </si>
  <si>
    <t>2014 год</t>
  </si>
  <si>
    <t xml:space="preserve">Бердская ул., 3                              </t>
  </si>
  <si>
    <t>Б. Подгорная ул., 203б</t>
  </si>
  <si>
    <t>ООО "УК "Ленинский массив"</t>
  </si>
  <si>
    <t>Б. Подгорная ул., 120</t>
  </si>
  <si>
    <t xml:space="preserve">Б.Подгорная ул., 149                   </t>
  </si>
  <si>
    <t xml:space="preserve">Б.Подгорная ул., 161                  </t>
  </si>
  <si>
    <t xml:space="preserve">Б.Подгорная ул., 189                   </t>
  </si>
  <si>
    <t xml:space="preserve">Б.Подгорная ул., 191                   </t>
  </si>
  <si>
    <t xml:space="preserve">Первомайская ул., 171               </t>
  </si>
  <si>
    <t>Смирнова ул.,22</t>
  </si>
  <si>
    <t>Тихий пер.,27</t>
  </si>
  <si>
    <t>Итого по 2014 году</t>
  </si>
  <si>
    <t>2015 год</t>
  </si>
  <si>
    <t>1905 года пер., 8</t>
  </si>
  <si>
    <t>Войкова ул., 14</t>
  </si>
  <si>
    <t>Войкова ул., 43</t>
  </si>
  <si>
    <t>К. Маркса ул., 37</t>
  </si>
  <si>
    <t>Карповский пер., 20</t>
  </si>
  <si>
    <t xml:space="preserve">Ленина пр., 123/3                        </t>
  </si>
  <si>
    <t xml:space="preserve">Ленина пр., 124/1                        </t>
  </si>
  <si>
    <t>Учительская ул., 55</t>
  </si>
  <si>
    <t>К. Маркса ул., 23</t>
  </si>
  <si>
    <t>Светлый, пер, 40</t>
  </si>
  <si>
    <t>Итого по 2015 году</t>
  </si>
  <si>
    <t>Учительская ул., 74</t>
  </si>
  <si>
    <t>Бердская ул., 11</t>
  </si>
  <si>
    <t>Всего (руб.)</t>
  </si>
  <si>
    <t>Кольцевой пр-д, д. 27</t>
  </si>
  <si>
    <t xml:space="preserve">ООО "УК "Каштачная" </t>
  </si>
  <si>
    <t>Бердская ул, д. 13</t>
  </si>
  <si>
    <t xml:space="preserve">ООО "Компания "Каштачная" </t>
  </si>
  <si>
    <t>Розы Люксембург ул., д. 88</t>
  </si>
  <si>
    <t xml:space="preserve">ООО "УК Ремстройбыт" </t>
  </si>
  <si>
    <t xml:space="preserve">ООО "УК "Ленинский массив" </t>
  </si>
  <si>
    <t>Большая Подгорная ул., д. 216</t>
  </si>
  <si>
    <t>Смирнова ул., д. 24</t>
  </si>
  <si>
    <t>Большая Подгорная ул., д. 120</t>
  </si>
  <si>
    <t>Первомайская ул., д. 171</t>
  </si>
  <si>
    <t>Большая Подгорная ул., д. 171</t>
  </si>
  <si>
    <t>Красный пер., д. 15</t>
  </si>
  <si>
    <t>Первомайская ул., д. 177</t>
  </si>
  <si>
    <t>Большая Подгорная ул., д. 4</t>
  </si>
  <si>
    <t>Шегарский пер., д .71</t>
  </si>
  <si>
    <t>Большая Подгорная ул., д. 116</t>
  </si>
  <si>
    <t>Светлый пер., д. 40</t>
  </si>
  <si>
    <t xml:space="preserve">                        Светлый пер., д. 38</t>
  </si>
  <si>
    <t>Большая Подгорная ул., д. 212а</t>
  </si>
  <si>
    <t>Бердская ул, д. 3</t>
  </si>
  <si>
    <t>Большая Подгорная ул., д. 173</t>
  </si>
  <si>
    <t>Учительская ул., д. 57</t>
  </si>
  <si>
    <t>Большая Подгорная ул., д.197</t>
  </si>
  <si>
    <t>Розы Люксембург ул., д. 61</t>
  </si>
  <si>
    <t>Алеутская ул., д. 15а</t>
  </si>
  <si>
    <t>5-й Армии ул., д. 6</t>
  </si>
  <si>
    <t>Розы Люксембург ул., д. 27</t>
  </si>
  <si>
    <t>Мельничная ул., д. 73</t>
  </si>
  <si>
    <t>Шегарский пер., д. 69</t>
  </si>
  <si>
    <t>Большая Подгорная ул., д. 214а</t>
  </si>
  <si>
    <t>Ленина пр., д. 155</t>
  </si>
  <si>
    <t>Профсоюзная ул., д. 7а</t>
  </si>
  <si>
    <t>Водяная ул., д. 53</t>
  </si>
  <si>
    <t>Карповский пер., д. 24</t>
  </si>
  <si>
    <t>Кольцевой пр-д, д. 19</t>
  </si>
  <si>
    <t>Кольцевой пр-д, д. 25</t>
  </si>
  <si>
    <t>Светлый пер., д. 26</t>
  </si>
  <si>
    <t>Большая Подгорная ул., д. 232</t>
  </si>
  <si>
    <t>Просторный пер.,  д. 8</t>
  </si>
  <si>
    <t>Ленина пр., д. 214</t>
  </si>
  <si>
    <t>Ванцетти пер., д. 6</t>
  </si>
  <si>
    <t>Бердская ул., д. 17</t>
  </si>
  <si>
    <t>ООО "Домстрой"</t>
  </si>
  <si>
    <t>Обская ул., д. 52</t>
  </si>
  <si>
    <t>Просторный пер.,  д. 21</t>
  </si>
  <si>
    <t xml:space="preserve"> выборочный капитальный ремонт </t>
  </si>
  <si>
    <t>ИТОГО 72 МКД:</t>
  </si>
  <si>
    <t>Ленина пр., д. 222</t>
  </si>
  <si>
    <t>Мельничная ул., д. 75</t>
  </si>
  <si>
    <t>Просторный пер., д. 10</t>
  </si>
  <si>
    <t>Просторный пер., д. 8а</t>
  </si>
  <si>
    <t>Кольцевой пр-д, д. 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</si>
</sst>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1" xfId="21" applyNumberFormat="1" applyFont="1" applyFill="1" applyBorder="1" applyAlignment="1" applyProtection="1">
      <alignment horizontal="center" vertical="center" wrapText="1"/>
      <protection/>
    </xf>
    <xf numFmtId="0" fontId="1" fillId="2" borderId="1" xfId="21" applyNumberFormat="1" applyFont="1" applyFill="1" applyBorder="1" applyAlignment="1" applyProtection="1">
      <alignment horizontal="center" vertical="center" wrapText="1"/>
      <protection/>
    </xf>
    <xf numFmtId="4" fontId="1" fillId="0" borderId="1" xfId="18" applyNumberFormat="1" applyFont="1" applyBorder="1" applyAlignment="1">
      <alignment horizontal="center" vertical="center"/>
      <protection/>
    </xf>
    <xf numFmtId="4" fontId="1" fillId="2" borderId="1" xfId="18" applyNumberFormat="1" applyFont="1" applyFill="1" applyBorder="1" applyAlignment="1">
      <alignment horizontal="center" vertical="center"/>
      <protection/>
    </xf>
    <xf numFmtId="4" fontId="1" fillId="2" borderId="1" xfId="21" applyNumberFormat="1" applyFont="1" applyFill="1" applyBorder="1" applyAlignment="1" applyProtection="1">
      <alignment horizontal="center" vertical="center" wrapText="1"/>
      <protection/>
    </xf>
    <xf numFmtId="4" fontId="1" fillId="2" borderId="1" xfId="20" applyNumberFormat="1" applyFont="1" applyFill="1" applyBorder="1" applyAlignment="1" applyProtection="1">
      <alignment horizontal="center" vertical="center" wrapText="1"/>
      <protection/>
    </xf>
    <xf numFmtId="4" fontId="1" fillId="3" borderId="1" xfId="18" applyNumberFormat="1" applyFont="1" applyFill="1" applyBorder="1" applyAlignment="1">
      <alignment horizontal="center" vertical="center"/>
      <protection/>
    </xf>
    <xf numFmtId="0" fontId="1" fillId="2" borderId="2" xfId="20" applyNumberFormat="1" applyFont="1" applyFill="1" applyBorder="1" applyAlignment="1" applyProtection="1">
      <alignment horizontal="left" vertical="center" wrapText="1"/>
      <protection/>
    </xf>
    <xf numFmtId="0" fontId="1" fillId="2" borderId="2" xfId="21" applyNumberFormat="1" applyFont="1" applyFill="1" applyBorder="1" applyAlignment="1" applyProtection="1">
      <alignment horizontal="left" vertical="center" wrapText="1"/>
      <protection/>
    </xf>
    <xf numFmtId="0" fontId="1" fillId="3" borderId="1" xfId="21" applyNumberFormat="1" applyFont="1" applyFill="1" applyBorder="1" applyAlignment="1" applyProtection="1">
      <alignment horizontal="center" vertical="center" wrapText="1"/>
      <protection/>
    </xf>
    <xf numFmtId="4" fontId="1" fillId="3" borderId="1" xfId="20" applyNumberFormat="1" applyFont="1" applyFill="1" applyBorder="1" applyAlignment="1" applyProtection="1">
      <alignment horizontal="center" vertical="center" wrapText="1"/>
      <protection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21" applyNumberFormat="1" applyFont="1" applyFill="1" applyBorder="1" applyAlignment="1" applyProtection="1">
      <alignment horizontal="left" vertical="center" wrapText="1"/>
      <protection/>
    </xf>
    <xf numFmtId="0" fontId="1" fillId="0" borderId="2" xfId="21" applyNumberFormat="1" applyFont="1" applyFill="1" applyBorder="1" applyAlignment="1" applyProtection="1">
      <alignment horizontal="left" vertical="center" wrapText="1"/>
      <protection/>
    </xf>
    <xf numFmtId="0" fontId="1" fillId="0" borderId="2" xfId="20" applyNumberFormat="1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Процентный_Лист1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view="pageBreakPreview" zoomScale="75" zoomScaleNormal="75" zoomScaleSheetLayoutView="75" workbookViewId="0" topLeftCell="A1">
      <selection activeCell="A85" sqref="A85:I85"/>
    </sheetView>
  </sheetViews>
  <sheetFormatPr defaultColWidth="9.00390625" defaultRowHeight="12.75"/>
  <cols>
    <col min="1" max="1" width="4.875" style="1" customWidth="1"/>
    <col min="2" max="2" width="21.375" style="2" customWidth="1"/>
    <col min="3" max="3" width="13.25390625" style="1" customWidth="1"/>
    <col min="4" max="4" width="11.625" style="1" customWidth="1"/>
    <col min="5" max="5" width="20.75390625" style="1" customWidth="1"/>
    <col min="6" max="6" width="21.00390625" style="1" customWidth="1"/>
    <col min="7" max="7" width="14.875" style="1" customWidth="1"/>
    <col min="8" max="8" width="18.125" style="1" customWidth="1"/>
    <col min="9" max="9" width="18.625" style="1" customWidth="1"/>
    <col min="10" max="10" width="10.00390625" style="1" bestFit="1" customWidth="1"/>
    <col min="11" max="11" width="16.375" style="1" customWidth="1"/>
    <col min="12" max="16384" width="9.125" style="1" customWidth="1"/>
  </cols>
  <sheetData>
    <row r="1" spans="1:9" ht="28.5" customHeight="1">
      <c r="A1" s="3"/>
      <c r="B1" s="4"/>
      <c r="C1" s="4"/>
      <c r="D1" s="4"/>
      <c r="E1" s="4"/>
      <c r="F1" s="44" t="s">
        <v>0</v>
      </c>
      <c r="G1" s="44"/>
      <c r="H1" s="44"/>
      <c r="I1" s="44"/>
    </row>
    <row r="2" spans="1:9" ht="44.2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</row>
    <row r="3" spans="1:9" ht="13.5" customHeight="1" hidden="1">
      <c r="A3" s="45"/>
      <c r="B3" s="45"/>
      <c r="C3" s="45"/>
      <c r="D3" s="45"/>
      <c r="E3" s="45"/>
      <c r="F3" s="45"/>
      <c r="G3" s="45"/>
      <c r="H3" s="45"/>
      <c r="I3" s="45"/>
    </row>
    <row r="4" spans="1:9" s="7" customFormat="1" ht="79.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51</v>
      </c>
      <c r="G4" s="6" t="s">
        <v>7</v>
      </c>
      <c r="H4" s="6" t="s">
        <v>8</v>
      </c>
      <c r="I4" s="6" t="s">
        <v>9</v>
      </c>
    </row>
    <row r="5" spans="1:9" s="7" customFormat="1" ht="15.75">
      <c r="A5" s="46" t="s">
        <v>10</v>
      </c>
      <c r="B5" s="46"/>
      <c r="C5" s="46"/>
      <c r="D5" s="46"/>
      <c r="E5" s="46"/>
      <c r="F5" s="46"/>
      <c r="G5" s="46"/>
      <c r="H5" s="46"/>
      <c r="I5" s="46"/>
    </row>
    <row r="6" spans="1:10" ht="34.5" customHeight="1">
      <c r="A6" s="8">
        <v>1</v>
      </c>
      <c r="B6" s="41" t="s">
        <v>15</v>
      </c>
      <c r="C6" s="8" t="s">
        <v>11</v>
      </c>
      <c r="D6" s="8">
        <v>1960</v>
      </c>
      <c r="E6" s="9" t="s">
        <v>98</v>
      </c>
      <c r="F6" s="17">
        <f aca="true" t="shared" si="0" ref="F6:F14">G6+H6</f>
        <v>2902740</v>
      </c>
      <c r="G6" s="17">
        <f aca="true" t="shared" si="1" ref="G6:G37">H6*0.01</f>
        <v>28740</v>
      </c>
      <c r="H6" s="17">
        <v>2874000</v>
      </c>
      <c r="I6" s="8" t="s">
        <v>16</v>
      </c>
      <c r="J6" s="10"/>
    </row>
    <row r="7" spans="1:11" ht="34.5" customHeight="1">
      <c r="A7" s="8">
        <v>2</v>
      </c>
      <c r="B7" s="41" t="s">
        <v>17</v>
      </c>
      <c r="C7" s="8" t="s">
        <v>11</v>
      </c>
      <c r="D7" s="8">
        <v>1957</v>
      </c>
      <c r="E7" s="9" t="s">
        <v>98</v>
      </c>
      <c r="F7" s="17">
        <f t="shared" si="0"/>
        <v>6060000</v>
      </c>
      <c r="G7" s="17">
        <f t="shared" si="1"/>
        <v>60000</v>
      </c>
      <c r="H7" s="17">
        <v>6000000</v>
      </c>
      <c r="I7" s="8" t="s">
        <v>18</v>
      </c>
      <c r="J7" s="10"/>
      <c r="K7" s="10"/>
    </row>
    <row r="8" spans="1:10" ht="34.5" customHeight="1">
      <c r="A8" s="37">
        <v>3</v>
      </c>
      <c r="B8" s="43" t="s">
        <v>19</v>
      </c>
      <c r="C8" s="37" t="s">
        <v>11</v>
      </c>
      <c r="D8" s="37">
        <v>1930</v>
      </c>
      <c r="E8" s="37" t="s">
        <v>98</v>
      </c>
      <c r="F8" s="36">
        <f t="shared" si="0"/>
        <v>1616000</v>
      </c>
      <c r="G8" s="36">
        <f t="shared" si="1"/>
        <v>16000</v>
      </c>
      <c r="H8" s="36">
        <v>1600000</v>
      </c>
      <c r="I8" s="37" t="s">
        <v>20</v>
      </c>
      <c r="J8" s="10"/>
    </row>
    <row r="9" spans="1:10" ht="34.5" customHeight="1">
      <c r="A9" s="8">
        <v>4</v>
      </c>
      <c r="B9" s="42" t="s">
        <v>21</v>
      </c>
      <c r="C9" s="8" t="s">
        <v>11</v>
      </c>
      <c r="D9" s="8">
        <v>1935</v>
      </c>
      <c r="E9" s="9" t="s">
        <v>98</v>
      </c>
      <c r="F9" s="17">
        <f t="shared" si="0"/>
        <v>2727000</v>
      </c>
      <c r="G9" s="18">
        <f t="shared" si="1"/>
        <v>27000</v>
      </c>
      <c r="H9" s="18">
        <v>2700000</v>
      </c>
      <c r="I9" s="8" t="s">
        <v>22</v>
      </c>
      <c r="J9" s="10"/>
    </row>
    <row r="10" spans="1:10" ht="34.5" customHeight="1">
      <c r="A10" s="8">
        <v>5</v>
      </c>
      <c r="B10" s="41" t="s">
        <v>49</v>
      </c>
      <c r="C10" s="8" t="s">
        <v>11</v>
      </c>
      <c r="D10" s="8">
        <v>1963</v>
      </c>
      <c r="E10" s="9" t="s">
        <v>98</v>
      </c>
      <c r="F10" s="17">
        <f t="shared" si="0"/>
        <v>3737000</v>
      </c>
      <c r="G10" s="17">
        <f t="shared" si="1"/>
        <v>37000</v>
      </c>
      <c r="H10" s="17">
        <v>3700000</v>
      </c>
      <c r="I10" s="8" t="s">
        <v>27</v>
      </c>
      <c r="J10" s="10"/>
    </row>
    <row r="11" spans="1:10" ht="34.5" customHeight="1">
      <c r="A11" s="8">
        <v>6</v>
      </c>
      <c r="B11" s="41" t="s">
        <v>50</v>
      </c>
      <c r="C11" s="8" t="s">
        <v>11</v>
      </c>
      <c r="D11" s="8">
        <v>1938</v>
      </c>
      <c r="E11" s="9" t="s">
        <v>98</v>
      </c>
      <c r="F11" s="17">
        <f t="shared" si="0"/>
        <v>1616000</v>
      </c>
      <c r="G11" s="17">
        <f t="shared" si="1"/>
        <v>16000</v>
      </c>
      <c r="H11" s="17">
        <v>1600000</v>
      </c>
      <c r="I11" s="8" t="s">
        <v>13</v>
      </c>
      <c r="J11" s="10"/>
    </row>
    <row r="12" spans="1:11" s="7" customFormat="1" ht="27.75" customHeight="1">
      <c r="A12" s="37">
        <v>7</v>
      </c>
      <c r="B12" s="38" t="s">
        <v>52</v>
      </c>
      <c r="C12" s="37" t="s">
        <v>11</v>
      </c>
      <c r="D12" s="37">
        <v>1930</v>
      </c>
      <c r="E12" s="37" t="s">
        <v>98</v>
      </c>
      <c r="F12" s="36">
        <f t="shared" si="0"/>
        <v>166650</v>
      </c>
      <c r="G12" s="36">
        <f t="shared" si="1"/>
        <v>1650</v>
      </c>
      <c r="H12" s="31">
        <v>165000</v>
      </c>
      <c r="I12" s="34" t="s">
        <v>53</v>
      </c>
      <c r="J12" s="16"/>
      <c r="K12" s="15"/>
    </row>
    <row r="13" spans="1:10" ht="27.75" customHeight="1">
      <c r="A13" s="8">
        <v>8</v>
      </c>
      <c r="B13" s="39" t="s">
        <v>54</v>
      </c>
      <c r="C13" s="8" t="s">
        <v>11</v>
      </c>
      <c r="D13" s="8">
        <v>1938</v>
      </c>
      <c r="E13" s="9" t="s">
        <v>98</v>
      </c>
      <c r="F13" s="17">
        <f t="shared" si="0"/>
        <v>133320</v>
      </c>
      <c r="G13" s="17">
        <f t="shared" si="1"/>
        <v>1320</v>
      </c>
      <c r="H13" s="27">
        <v>132000</v>
      </c>
      <c r="I13" s="25" t="s">
        <v>55</v>
      </c>
      <c r="J13" s="10"/>
    </row>
    <row r="14" spans="1:10" ht="27.75" customHeight="1">
      <c r="A14" s="8">
        <v>9</v>
      </c>
      <c r="B14" s="39" t="s">
        <v>56</v>
      </c>
      <c r="C14" s="8" t="s">
        <v>11</v>
      </c>
      <c r="D14" s="8">
        <v>1917</v>
      </c>
      <c r="E14" s="9" t="s">
        <v>98</v>
      </c>
      <c r="F14" s="17">
        <f t="shared" si="0"/>
        <v>66660</v>
      </c>
      <c r="G14" s="17">
        <f t="shared" si="1"/>
        <v>660</v>
      </c>
      <c r="H14" s="27">
        <v>66000</v>
      </c>
      <c r="I14" s="25" t="s">
        <v>57</v>
      </c>
      <c r="J14" s="10"/>
    </row>
    <row r="15" spans="1:10" ht="27.75" customHeight="1">
      <c r="A15" s="37">
        <v>10</v>
      </c>
      <c r="B15" s="38" t="s">
        <v>104</v>
      </c>
      <c r="C15" s="37" t="s">
        <v>11</v>
      </c>
      <c r="D15" s="37">
        <v>1930</v>
      </c>
      <c r="E15" s="37" t="s">
        <v>98</v>
      </c>
      <c r="F15" s="36">
        <v>166650</v>
      </c>
      <c r="G15" s="36">
        <f t="shared" si="1"/>
        <v>1650</v>
      </c>
      <c r="H15" s="31">
        <v>165000</v>
      </c>
      <c r="I15" s="37" t="s">
        <v>20</v>
      </c>
      <c r="J15" s="10"/>
    </row>
    <row r="16" spans="1:10" ht="27.75" customHeight="1">
      <c r="A16" s="8">
        <v>11</v>
      </c>
      <c r="B16" s="33" t="s">
        <v>97</v>
      </c>
      <c r="C16" s="8" t="s">
        <v>11</v>
      </c>
      <c r="D16" s="8">
        <v>1952</v>
      </c>
      <c r="E16" s="9" t="s">
        <v>98</v>
      </c>
      <c r="F16" s="17">
        <f aca="true" t="shared" si="2" ref="F16:F57">G16+H16</f>
        <v>88880</v>
      </c>
      <c r="G16" s="17">
        <f t="shared" si="1"/>
        <v>880</v>
      </c>
      <c r="H16" s="28">
        <v>88000</v>
      </c>
      <c r="I16" s="26" t="s">
        <v>13</v>
      </c>
      <c r="J16" s="10"/>
    </row>
    <row r="17" spans="1:10" ht="27.75" customHeight="1">
      <c r="A17" s="8">
        <v>12</v>
      </c>
      <c r="B17" s="33" t="s">
        <v>59</v>
      </c>
      <c r="C17" s="8" t="s">
        <v>11</v>
      </c>
      <c r="D17" s="8">
        <v>1959</v>
      </c>
      <c r="E17" s="9" t="s">
        <v>98</v>
      </c>
      <c r="F17" s="17">
        <f t="shared" si="2"/>
        <v>77770</v>
      </c>
      <c r="G17" s="17">
        <f t="shared" si="1"/>
        <v>770</v>
      </c>
      <c r="H17" s="28">
        <v>77000</v>
      </c>
      <c r="I17" s="25" t="s">
        <v>58</v>
      </c>
      <c r="J17" s="10"/>
    </row>
    <row r="18" spans="1:10" ht="27.75" customHeight="1">
      <c r="A18" s="8">
        <v>13</v>
      </c>
      <c r="B18" s="39" t="s">
        <v>60</v>
      </c>
      <c r="C18" s="8" t="s">
        <v>11</v>
      </c>
      <c r="D18" s="8">
        <v>1955</v>
      </c>
      <c r="E18" s="9" t="s">
        <v>98</v>
      </c>
      <c r="F18" s="17">
        <f t="shared" si="2"/>
        <v>88880</v>
      </c>
      <c r="G18" s="17">
        <f t="shared" si="1"/>
        <v>880</v>
      </c>
      <c r="H18" s="27">
        <v>88000</v>
      </c>
      <c r="I18" s="25" t="s">
        <v>53</v>
      </c>
      <c r="J18" s="10"/>
    </row>
    <row r="19" spans="1:10" ht="27.75" customHeight="1">
      <c r="A19" s="8">
        <v>14</v>
      </c>
      <c r="B19" s="39" t="s">
        <v>61</v>
      </c>
      <c r="C19" s="8" t="s">
        <v>11</v>
      </c>
      <c r="D19" s="8">
        <v>1958</v>
      </c>
      <c r="E19" s="9" t="s">
        <v>98</v>
      </c>
      <c r="F19" s="17">
        <f t="shared" si="2"/>
        <v>144430</v>
      </c>
      <c r="G19" s="17">
        <f t="shared" si="1"/>
        <v>1430</v>
      </c>
      <c r="H19" s="27">
        <v>143000</v>
      </c>
      <c r="I19" s="25" t="s">
        <v>58</v>
      </c>
      <c r="J19" s="10"/>
    </row>
    <row r="20" spans="1:10" ht="27.75" customHeight="1">
      <c r="A20" s="37">
        <v>15</v>
      </c>
      <c r="B20" s="38" t="s">
        <v>62</v>
      </c>
      <c r="C20" s="37" t="s">
        <v>11</v>
      </c>
      <c r="D20" s="37">
        <v>1963</v>
      </c>
      <c r="E20" s="37" t="s">
        <v>98</v>
      </c>
      <c r="F20" s="36">
        <f t="shared" si="2"/>
        <v>88880</v>
      </c>
      <c r="G20" s="36">
        <f t="shared" si="1"/>
        <v>880</v>
      </c>
      <c r="H20" s="31">
        <v>88000</v>
      </c>
      <c r="I20" s="34" t="s">
        <v>58</v>
      </c>
      <c r="J20" s="10"/>
    </row>
    <row r="21" spans="1:10" ht="27.75" customHeight="1">
      <c r="A21" s="37">
        <v>16</v>
      </c>
      <c r="B21" s="38" t="s">
        <v>63</v>
      </c>
      <c r="C21" s="37" t="s">
        <v>11</v>
      </c>
      <c r="D21" s="37">
        <v>1960</v>
      </c>
      <c r="E21" s="37" t="s">
        <v>98</v>
      </c>
      <c r="F21" s="36">
        <f t="shared" si="2"/>
        <v>88880</v>
      </c>
      <c r="G21" s="36">
        <f t="shared" si="1"/>
        <v>880</v>
      </c>
      <c r="H21" s="31">
        <v>88000</v>
      </c>
      <c r="I21" s="34" t="s">
        <v>58</v>
      </c>
      <c r="J21" s="10"/>
    </row>
    <row r="22" spans="1:9" ht="27.75" customHeight="1">
      <c r="A22" s="8">
        <v>17</v>
      </c>
      <c r="B22" s="39" t="s">
        <v>64</v>
      </c>
      <c r="C22" s="8" t="s">
        <v>11</v>
      </c>
      <c r="D22" s="8">
        <v>1941</v>
      </c>
      <c r="E22" s="9" t="s">
        <v>98</v>
      </c>
      <c r="F22" s="17">
        <f t="shared" si="2"/>
        <v>88880</v>
      </c>
      <c r="G22" s="17">
        <f t="shared" si="1"/>
        <v>880</v>
      </c>
      <c r="H22" s="27">
        <v>88000</v>
      </c>
      <c r="I22" s="25" t="s">
        <v>57</v>
      </c>
    </row>
    <row r="23" spans="1:9" ht="27.75" customHeight="1">
      <c r="A23" s="8">
        <v>18</v>
      </c>
      <c r="B23" s="33" t="s">
        <v>65</v>
      </c>
      <c r="C23" s="9" t="s">
        <v>11</v>
      </c>
      <c r="D23" s="9">
        <v>1963</v>
      </c>
      <c r="E23" s="9" t="s">
        <v>98</v>
      </c>
      <c r="F23" s="17">
        <f t="shared" si="2"/>
        <v>88880</v>
      </c>
      <c r="G23" s="17">
        <f t="shared" si="1"/>
        <v>880</v>
      </c>
      <c r="H23" s="28">
        <v>88000</v>
      </c>
      <c r="I23" s="26" t="s">
        <v>58</v>
      </c>
    </row>
    <row r="24" spans="1:9" s="7" customFormat="1" ht="27.75" customHeight="1">
      <c r="A24" s="8">
        <v>19</v>
      </c>
      <c r="B24" s="39" t="s">
        <v>66</v>
      </c>
      <c r="C24" s="8" t="s">
        <v>11</v>
      </c>
      <c r="D24" s="8">
        <v>1892</v>
      </c>
      <c r="E24" s="9" t="s">
        <v>98</v>
      </c>
      <c r="F24" s="17">
        <f t="shared" si="2"/>
        <v>77770</v>
      </c>
      <c r="G24" s="17">
        <f t="shared" si="1"/>
        <v>770</v>
      </c>
      <c r="H24" s="27">
        <v>77000</v>
      </c>
      <c r="I24" s="25" t="s">
        <v>57</v>
      </c>
    </row>
    <row r="25" spans="1:9" ht="27.75" customHeight="1">
      <c r="A25" s="8">
        <v>20</v>
      </c>
      <c r="B25" s="39" t="s">
        <v>67</v>
      </c>
      <c r="C25" s="8" t="s">
        <v>11</v>
      </c>
      <c r="D25" s="8">
        <v>1960</v>
      </c>
      <c r="E25" s="9" t="s">
        <v>98</v>
      </c>
      <c r="F25" s="17">
        <f t="shared" si="2"/>
        <v>88880</v>
      </c>
      <c r="G25" s="17">
        <f t="shared" si="1"/>
        <v>880</v>
      </c>
      <c r="H25" s="27">
        <v>88000</v>
      </c>
      <c r="I25" s="25" t="s">
        <v>58</v>
      </c>
    </row>
    <row r="26" spans="1:10" ht="27.75" customHeight="1">
      <c r="A26" s="8">
        <v>21</v>
      </c>
      <c r="B26" s="39" t="s">
        <v>68</v>
      </c>
      <c r="C26" s="8" t="s">
        <v>11</v>
      </c>
      <c r="D26" s="8">
        <v>1951</v>
      </c>
      <c r="E26" s="9" t="s">
        <v>98</v>
      </c>
      <c r="F26" s="17">
        <f t="shared" si="2"/>
        <v>144430</v>
      </c>
      <c r="G26" s="17">
        <f t="shared" si="1"/>
        <v>1430</v>
      </c>
      <c r="H26" s="27">
        <v>143000</v>
      </c>
      <c r="I26" s="25" t="s">
        <v>58</v>
      </c>
      <c r="J26" s="10"/>
    </row>
    <row r="27" spans="1:10" ht="27.75" customHeight="1">
      <c r="A27" s="8">
        <v>22</v>
      </c>
      <c r="B27" s="33" t="s">
        <v>69</v>
      </c>
      <c r="C27" s="9" t="s">
        <v>11</v>
      </c>
      <c r="D27" s="9">
        <v>1960</v>
      </c>
      <c r="E27" s="9" t="s">
        <v>98</v>
      </c>
      <c r="F27" s="17">
        <f t="shared" si="2"/>
        <v>88880</v>
      </c>
      <c r="G27" s="17">
        <f t="shared" si="1"/>
        <v>880</v>
      </c>
      <c r="H27" s="28">
        <v>88000</v>
      </c>
      <c r="I27" s="26" t="s">
        <v>58</v>
      </c>
      <c r="J27" s="10"/>
    </row>
    <row r="28" spans="1:10" ht="27.75" customHeight="1">
      <c r="A28" s="8">
        <v>23</v>
      </c>
      <c r="B28" s="40" t="s">
        <v>70</v>
      </c>
      <c r="C28" s="9" t="s">
        <v>11</v>
      </c>
      <c r="D28" s="9">
        <v>1958</v>
      </c>
      <c r="E28" s="9" t="s">
        <v>98</v>
      </c>
      <c r="F28" s="17">
        <f t="shared" si="2"/>
        <v>88880</v>
      </c>
      <c r="G28" s="17">
        <f t="shared" si="1"/>
        <v>880</v>
      </c>
      <c r="H28" s="28">
        <v>88000</v>
      </c>
      <c r="I28" s="25" t="s">
        <v>58</v>
      </c>
      <c r="J28" s="10"/>
    </row>
    <row r="29" spans="1:10" ht="27.75" customHeight="1">
      <c r="A29" s="8">
        <v>24</v>
      </c>
      <c r="B29" s="39" t="s">
        <v>71</v>
      </c>
      <c r="C29" s="8" t="s">
        <v>11</v>
      </c>
      <c r="D29" s="8">
        <v>1958</v>
      </c>
      <c r="E29" s="9" t="s">
        <v>98</v>
      </c>
      <c r="F29" s="17">
        <f t="shared" si="2"/>
        <v>88880</v>
      </c>
      <c r="G29" s="17">
        <f t="shared" si="1"/>
        <v>880</v>
      </c>
      <c r="H29" s="27">
        <v>88000</v>
      </c>
      <c r="I29" s="25" t="s">
        <v>58</v>
      </c>
      <c r="J29" s="10"/>
    </row>
    <row r="30" spans="1:10" ht="27.75" customHeight="1">
      <c r="A30" s="37">
        <v>25</v>
      </c>
      <c r="B30" s="38" t="s">
        <v>103</v>
      </c>
      <c r="C30" s="37" t="s">
        <v>11</v>
      </c>
      <c r="D30" s="37">
        <v>1956</v>
      </c>
      <c r="E30" s="37" t="s">
        <v>98</v>
      </c>
      <c r="F30" s="36">
        <f t="shared" si="2"/>
        <v>99990</v>
      </c>
      <c r="G30" s="36">
        <f t="shared" si="1"/>
        <v>990</v>
      </c>
      <c r="H30" s="31">
        <v>99000</v>
      </c>
      <c r="I30" s="34" t="s">
        <v>13</v>
      </c>
      <c r="J30" s="10"/>
    </row>
    <row r="31" spans="1:10" ht="27.75" customHeight="1">
      <c r="A31" s="8">
        <v>26</v>
      </c>
      <c r="B31" s="39" t="s">
        <v>72</v>
      </c>
      <c r="C31" s="8" t="s">
        <v>11</v>
      </c>
      <c r="D31" s="8">
        <v>1955</v>
      </c>
      <c r="E31" s="9" t="s">
        <v>98</v>
      </c>
      <c r="F31" s="17">
        <f t="shared" si="2"/>
        <v>155540</v>
      </c>
      <c r="G31" s="17">
        <f t="shared" si="1"/>
        <v>1540</v>
      </c>
      <c r="H31" s="27">
        <v>154000</v>
      </c>
      <c r="I31" s="26" t="s">
        <v>13</v>
      </c>
      <c r="J31" s="10"/>
    </row>
    <row r="32" spans="1:10" ht="27.75" customHeight="1">
      <c r="A32" s="8">
        <v>27</v>
      </c>
      <c r="B32" s="39" t="s">
        <v>73</v>
      </c>
      <c r="C32" s="8" t="s">
        <v>11</v>
      </c>
      <c r="D32" s="8">
        <v>1958</v>
      </c>
      <c r="E32" s="9" t="s">
        <v>98</v>
      </c>
      <c r="F32" s="17">
        <f t="shared" si="2"/>
        <v>111100</v>
      </c>
      <c r="G32" s="17">
        <f t="shared" si="1"/>
        <v>1100</v>
      </c>
      <c r="H32" s="27">
        <v>110000</v>
      </c>
      <c r="I32" s="25" t="s">
        <v>58</v>
      </c>
      <c r="J32" s="10"/>
    </row>
    <row r="33" spans="1:10" ht="27.75" customHeight="1">
      <c r="A33" s="8">
        <v>28</v>
      </c>
      <c r="B33" s="39" t="s">
        <v>74</v>
      </c>
      <c r="C33" s="8" t="s">
        <v>11</v>
      </c>
      <c r="D33" s="8">
        <v>1962</v>
      </c>
      <c r="E33" s="9" t="s">
        <v>98</v>
      </c>
      <c r="F33" s="17">
        <f t="shared" si="2"/>
        <v>99990</v>
      </c>
      <c r="G33" s="17">
        <f t="shared" si="1"/>
        <v>990</v>
      </c>
      <c r="H33" s="27">
        <v>99000</v>
      </c>
      <c r="I33" s="25" t="s">
        <v>58</v>
      </c>
      <c r="J33" s="10"/>
    </row>
    <row r="34" spans="1:10" ht="27.75" customHeight="1">
      <c r="A34" s="37">
        <v>29</v>
      </c>
      <c r="B34" s="38" t="s">
        <v>75</v>
      </c>
      <c r="C34" s="37" t="s">
        <v>11</v>
      </c>
      <c r="D34" s="37">
        <v>1958</v>
      </c>
      <c r="E34" s="37" t="s">
        <v>98</v>
      </c>
      <c r="F34" s="36">
        <f t="shared" si="2"/>
        <v>88880</v>
      </c>
      <c r="G34" s="36">
        <f t="shared" si="1"/>
        <v>880</v>
      </c>
      <c r="H34" s="31">
        <v>88000</v>
      </c>
      <c r="I34" s="34" t="s">
        <v>58</v>
      </c>
      <c r="J34" s="10"/>
    </row>
    <row r="35" spans="1:10" ht="27.75" customHeight="1">
      <c r="A35" s="37">
        <v>30</v>
      </c>
      <c r="B35" s="38" t="s">
        <v>102</v>
      </c>
      <c r="C35" s="37" t="s">
        <v>11</v>
      </c>
      <c r="D35" s="37">
        <v>1956</v>
      </c>
      <c r="E35" s="37" t="s">
        <v>98</v>
      </c>
      <c r="F35" s="36">
        <f t="shared" si="2"/>
        <v>122210</v>
      </c>
      <c r="G35" s="36">
        <f t="shared" si="1"/>
        <v>1210</v>
      </c>
      <c r="H35" s="31">
        <v>121000</v>
      </c>
      <c r="I35" s="34" t="s">
        <v>13</v>
      </c>
      <c r="J35" s="10"/>
    </row>
    <row r="36" spans="1:9" s="7" customFormat="1" ht="27.75" customHeight="1">
      <c r="A36" s="8">
        <v>31</v>
      </c>
      <c r="B36" s="39" t="s">
        <v>76</v>
      </c>
      <c r="C36" s="8" t="s">
        <v>11</v>
      </c>
      <c r="D36" s="8">
        <v>1917</v>
      </c>
      <c r="E36" s="9" t="s">
        <v>98</v>
      </c>
      <c r="F36" s="17">
        <f t="shared" si="2"/>
        <v>99990</v>
      </c>
      <c r="G36" s="17">
        <f t="shared" si="1"/>
        <v>990</v>
      </c>
      <c r="H36" s="27">
        <v>99000</v>
      </c>
      <c r="I36" s="25" t="s">
        <v>57</v>
      </c>
    </row>
    <row r="37" spans="1:9" s="23" customFormat="1" ht="27.75" customHeight="1">
      <c r="A37" s="8">
        <v>32</v>
      </c>
      <c r="B37" s="39" t="s">
        <v>77</v>
      </c>
      <c r="C37" s="8" t="s">
        <v>11</v>
      </c>
      <c r="D37" s="8">
        <v>1935</v>
      </c>
      <c r="E37" s="9" t="s">
        <v>98</v>
      </c>
      <c r="F37" s="17">
        <f t="shared" si="2"/>
        <v>66660</v>
      </c>
      <c r="G37" s="17">
        <f t="shared" si="1"/>
        <v>660</v>
      </c>
      <c r="H37" s="27">
        <v>66000</v>
      </c>
      <c r="I37" s="25" t="s">
        <v>53</v>
      </c>
    </row>
    <row r="38" spans="1:9" s="11" customFormat="1" ht="27.75" customHeight="1">
      <c r="A38" s="8">
        <v>33</v>
      </c>
      <c r="B38" s="39" t="s">
        <v>78</v>
      </c>
      <c r="C38" s="8" t="s">
        <v>11</v>
      </c>
      <c r="D38" s="8">
        <v>1935</v>
      </c>
      <c r="E38" s="9" t="s">
        <v>98</v>
      </c>
      <c r="F38" s="17">
        <f t="shared" si="2"/>
        <v>155540</v>
      </c>
      <c r="G38" s="17">
        <f aca="true" t="shared" si="3" ref="G38:G57">H38*0.01</f>
        <v>1540</v>
      </c>
      <c r="H38" s="27">
        <v>154000</v>
      </c>
      <c r="I38" s="25" t="s">
        <v>55</v>
      </c>
    </row>
    <row r="39" spans="1:10" s="3" customFormat="1" ht="27.75" customHeight="1">
      <c r="A39" s="8">
        <v>34</v>
      </c>
      <c r="B39" s="33" t="s">
        <v>79</v>
      </c>
      <c r="C39" s="9" t="s">
        <v>11</v>
      </c>
      <c r="D39" s="9">
        <v>1917</v>
      </c>
      <c r="E39" s="9" t="s">
        <v>98</v>
      </c>
      <c r="F39" s="17">
        <f t="shared" si="2"/>
        <v>155540</v>
      </c>
      <c r="G39" s="17">
        <f t="shared" si="3"/>
        <v>1540</v>
      </c>
      <c r="H39" s="28">
        <v>154000</v>
      </c>
      <c r="I39" s="25" t="s">
        <v>57</v>
      </c>
      <c r="J39" s="24"/>
    </row>
    <row r="40" spans="1:9" s="11" customFormat="1" ht="27.75" customHeight="1">
      <c r="A40" s="8">
        <v>35</v>
      </c>
      <c r="B40" s="33" t="s">
        <v>80</v>
      </c>
      <c r="C40" s="9" t="s">
        <v>11</v>
      </c>
      <c r="D40" s="9">
        <v>1917</v>
      </c>
      <c r="E40" s="9" t="s">
        <v>98</v>
      </c>
      <c r="F40" s="17">
        <f t="shared" si="2"/>
        <v>88880</v>
      </c>
      <c r="G40" s="17">
        <f t="shared" si="3"/>
        <v>880</v>
      </c>
      <c r="H40" s="28">
        <v>88000</v>
      </c>
      <c r="I40" s="26" t="s">
        <v>13</v>
      </c>
    </row>
    <row r="41" spans="1:9" s="11" customFormat="1" ht="27.75" customHeight="1">
      <c r="A41" s="8">
        <v>36</v>
      </c>
      <c r="B41" s="33" t="s">
        <v>81</v>
      </c>
      <c r="C41" s="9" t="s">
        <v>11</v>
      </c>
      <c r="D41" s="9">
        <v>1960</v>
      </c>
      <c r="E41" s="9" t="s">
        <v>98</v>
      </c>
      <c r="F41" s="17">
        <f t="shared" si="2"/>
        <v>88880</v>
      </c>
      <c r="G41" s="17">
        <f t="shared" si="3"/>
        <v>880</v>
      </c>
      <c r="H41" s="28">
        <v>88000</v>
      </c>
      <c r="I41" s="25" t="s">
        <v>58</v>
      </c>
    </row>
    <row r="42" spans="1:9" s="11" customFormat="1" ht="27.75" customHeight="1">
      <c r="A42" s="8">
        <v>37</v>
      </c>
      <c r="B42" s="33" t="s">
        <v>82</v>
      </c>
      <c r="C42" s="9" t="s">
        <v>11</v>
      </c>
      <c r="D42" s="9">
        <v>1962</v>
      </c>
      <c r="E42" s="9" t="s">
        <v>98</v>
      </c>
      <c r="F42" s="17">
        <f t="shared" si="2"/>
        <v>88880</v>
      </c>
      <c r="G42" s="17">
        <f t="shared" si="3"/>
        <v>880</v>
      </c>
      <c r="H42" s="28">
        <v>88000</v>
      </c>
      <c r="I42" s="25" t="s">
        <v>58</v>
      </c>
    </row>
    <row r="43" spans="1:9" s="11" customFormat="1" ht="27.75" customHeight="1">
      <c r="A43" s="8">
        <v>38</v>
      </c>
      <c r="B43" s="33" t="s">
        <v>83</v>
      </c>
      <c r="C43" s="9" t="s">
        <v>11</v>
      </c>
      <c r="D43" s="9">
        <v>1892</v>
      </c>
      <c r="E43" s="9" t="s">
        <v>98</v>
      </c>
      <c r="F43" s="17">
        <f t="shared" si="2"/>
        <v>111100</v>
      </c>
      <c r="G43" s="17">
        <f t="shared" si="3"/>
        <v>1100</v>
      </c>
      <c r="H43" s="28">
        <v>110000</v>
      </c>
      <c r="I43" s="25" t="s">
        <v>57</v>
      </c>
    </row>
    <row r="44" spans="1:9" s="11" customFormat="1" ht="27.75" customHeight="1">
      <c r="A44" s="8">
        <v>39</v>
      </c>
      <c r="B44" s="33" t="s">
        <v>84</v>
      </c>
      <c r="C44" s="9" t="s">
        <v>11</v>
      </c>
      <c r="D44" s="9">
        <v>1936</v>
      </c>
      <c r="E44" s="9" t="s">
        <v>98</v>
      </c>
      <c r="F44" s="17">
        <f t="shared" si="2"/>
        <v>133320</v>
      </c>
      <c r="G44" s="17">
        <f t="shared" si="3"/>
        <v>1320</v>
      </c>
      <c r="H44" s="28">
        <v>132000</v>
      </c>
      <c r="I44" s="25" t="s">
        <v>55</v>
      </c>
    </row>
    <row r="45" spans="1:9" s="11" customFormat="1" ht="27.75" customHeight="1">
      <c r="A45" s="8">
        <v>40</v>
      </c>
      <c r="B45" s="33" t="s">
        <v>85</v>
      </c>
      <c r="C45" s="9" t="s">
        <v>11</v>
      </c>
      <c r="D45" s="9">
        <v>1955</v>
      </c>
      <c r="E45" s="9" t="s">
        <v>98</v>
      </c>
      <c r="F45" s="17">
        <f t="shared" si="2"/>
        <v>99990</v>
      </c>
      <c r="G45" s="17">
        <f t="shared" si="3"/>
        <v>990</v>
      </c>
      <c r="H45" s="28">
        <v>99000</v>
      </c>
      <c r="I45" s="25" t="s">
        <v>57</v>
      </c>
    </row>
    <row r="46" spans="1:9" s="11" customFormat="1" ht="27.75" customHeight="1">
      <c r="A46" s="8">
        <v>41</v>
      </c>
      <c r="B46" s="33" t="s">
        <v>86</v>
      </c>
      <c r="C46" s="9" t="s">
        <v>11</v>
      </c>
      <c r="D46" s="9">
        <v>1907</v>
      </c>
      <c r="E46" s="9" t="s">
        <v>98</v>
      </c>
      <c r="F46" s="17">
        <f t="shared" si="2"/>
        <v>77770</v>
      </c>
      <c r="G46" s="17">
        <f t="shared" si="3"/>
        <v>770</v>
      </c>
      <c r="H46" s="28">
        <v>77000</v>
      </c>
      <c r="I46" s="25" t="s">
        <v>57</v>
      </c>
    </row>
    <row r="47" spans="1:9" s="11" customFormat="1" ht="27.75" customHeight="1">
      <c r="A47" s="8">
        <v>42</v>
      </c>
      <c r="B47" s="33" t="s">
        <v>87</v>
      </c>
      <c r="C47" s="9" t="s">
        <v>11</v>
      </c>
      <c r="D47" s="9">
        <v>1930</v>
      </c>
      <c r="E47" s="9" t="s">
        <v>98</v>
      </c>
      <c r="F47" s="17">
        <f t="shared" si="2"/>
        <v>133320</v>
      </c>
      <c r="G47" s="17">
        <f t="shared" si="3"/>
        <v>1320</v>
      </c>
      <c r="H47" s="28">
        <v>132000</v>
      </c>
      <c r="I47" s="25" t="s">
        <v>20</v>
      </c>
    </row>
    <row r="48" spans="1:9" s="11" customFormat="1" ht="27.75" customHeight="1">
      <c r="A48" s="8">
        <v>43</v>
      </c>
      <c r="B48" s="33" t="s">
        <v>88</v>
      </c>
      <c r="C48" s="9" t="s">
        <v>11</v>
      </c>
      <c r="D48" s="9">
        <v>1930</v>
      </c>
      <c r="E48" s="9" t="s">
        <v>98</v>
      </c>
      <c r="F48" s="17">
        <f t="shared" si="2"/>
        <v>166650</v>
      </c>
      <c r="G48" s="17">
        <f t="shared" si="3"/>
        <v>1650</v>
      </c>
      <c r="H48" s="28">
        <v>165000</v>
      </c>
      <c r="I48" s="26" t="s">
        <v>57</v>
      </c>
    </row>
    <row r="49" spans="1:9" s="11" customFormat="1" ht="27.75" customHeight="1">
      <c r="A49" s="8">
        <v>44</v>
      </c>
      <c r="B49" s="33" t="s">
        <v>89</v>
      </c>
      <c r="C49" s="9" t="s">
        <v>11</v>
      </c>
      <c r="D49" s="9">
        <v>1963</v>
      </c>
      <c r="E49" s="9" t="s">
        <v>98</v>
      </c>
      <c r="F49" s="17">
        <f t="shared" si="2"/>
        <v>88880</v>
      </c>
      <c r="G49" s="17">
        <f t="shared" si="3"/>
        <v>880</v>
      </c>
      <c r="H49" s="29">
        <v>88000</v>
      </c>
      <c r="I49" s="25" t="s">
        <v>58</v>
      </c>
    </row>
    <row r="50" spans="1:9" ht="27.75" customHeight="1">
      <c r="A50" s="8">
        <v>45</v>
      </c>
      <c r="B50" s="33" t="s">
        <v>90</v>
      </c>
      <c r="C50" s="9" t="s">
        <v>11</v>
      </c>
      <c r="D50" s="9">
        <v>1917</v>
      </c>
      <c r="E50" s="9" t="s">
        <v>98</v>
      </c>
      <c r="F50" s="17">
        <f t="shared" si="2"/>
        <v>88880</v>
      </c>
      <c r="G50" s="17">
        <f t="shared" si="3"/>
        <v>880</v>
      </c>
      <c r="H50" s="28">
        <v>88000</v>
      </c>
      <c r="I50" s="26" t="s">
        <v>58</v>
      </c>
    </row>
    <row r="51" spans="1:9" ht="27.75" customHeight="1">
      <c r="A51" s="8">
        <v>46</v>
      </c>
      <c r="B51" s="33" t="s">
        <v>91</v>
      </c>
      <c r="C51" s="9" t="s">
        <v>11</v>
      </c>
      <c r="D51" s="9">
        <v>1956</v>
      </c>
      <c r="E51" s="9" t="s">
        <v>98</v>
      </c>
      <c r="F51" s="17">
        <f t="shared" si="2"/>
        <v>122210</v>
      </c>
      <c r="G51" s="17">
        <f t="shared" si="3"/>
        <v>1210</v>
      </c>
      <c r="H51" s="28">
        <v>121000</v>
      </c>
      <c r="I51" s="26" t="s">
        <v>13</v>
      </c>
    </row>
    <row r="52" spans="1:9" ht="27.75" customHeight="1">
      <c r="A52" s="8">
        <v>47</v>
      </c>
      <c r="B52" s="32" t="s">
        <v>92</v>
      </c>
      <c r="C52" s="9" t="s">
        <v>11</v>
      </c>
      <c r="D52" s="9">
        <v>1953</v>
      </c>
      <c r="E52" s="9" t="s">
        <v>98</v>
      </c>
      <c r="F52" s="17">
        <f t="shared" si="2"/>
        <v>133320</v>
      </c>
      <c r="G52" s="17">
        <f t="shared" si="3"/>
        <v>1320</v>
      </c>
      <c r="H52" s="30">
        <v>132000</v>
      </c>
      <c r="I52" s="26" t="s">
        <v>13</v>
      </c>
    </row>
    <row r="53" spans="1:9" ht="27.75" customHeight="1">
      <c r="A53" s="8">
        <v>48</v>
      </c>
      <c r="B53" s="32" t="s">
        <v>93</v>
      </c>
      <c r="C53" s="9" t="s">
        <v>11</v>
      </c>
      <c r="D53" s="9">
        <v>1897</v>
      </c>
      <c r="E53" s="9" t="s">
        <v>98</v>
      </c>
      <c r="F53" s="17">
        <f t="shared" si="2"/>
        <v>99990</v>
      </c>
      <c r="G53" s="17">
        <f t="shared" si="3"/>
        <v>990</v>
      </c>
      <c r="H53" s="30">
        <v>99000</v>
      </c>
      <c r="I53" s="26" t="s">
        <v>57</v>
      </c>
    </row>
    <row r="54" spans="1:9" ht="27.75" customHeight="1">
      <c r="A54" s="37">
        <v>49</v>
      </c>
      <c r="B54" s="38" t="s">
        <v>101</v>
      </c>
      <c r="C54" s="37" t="s">
        <v>11</v>
      </c>
      <c r="D54" s="37">
        <v>1917</v>
      </c>
      <c r="E54" s="37" t="s">
        <v>98</v>
      </c>
      <c r="F54" s="36">
        <f t="shared" si="2"/>
        <v>111100</v>
      </c>
      <c r="G54" s="36">
        <f t="shared" si="3"/>
        <v>1100</v>
      </c>
      <c r="H54" s="35">
        <v>110000</v>
      </c>
      <c r="I54" s="34" t="s">
        <v>13</v>
      </c>
    </row>
    <row r="55" spans="1:9" ht="27.75" customHeight="1">
      <c r="A55" s="8">
        <v>50</v>
      </c>
      <c r="B55" s="33" t="s">
        <v>94</v>
      </c>
      <c r="C55" s="9" t="s">
        <v>11</v>
      </c>
      <c r="D55" s="9">
        <v>1956</v>
      </c>
      <c r="E55" s="9" t="s">
        <v>98</v>
      </c>
      <c r="F55" s="17">
        <f t="shared" si="2"/>
        <v>88880</v>
      </c>
      <c r="G55" s="17">
        <f t="shared" si="3"/>
        <v>880</v>
      </c>
      <c r="H55" s="28">
        <v>88000</v>
      </c>
      <c r="I55" s="26" t="s">
        <v>95</v>
      </c>
    </row>
    <row r="56" spans="1:9" ht="27.75" customHeight="1">
      <c r="A56" s="8">
        <v>51</v>
      </c>
      <c r="B56" s="33" t="s">
        <v>100</v>
      </c>
      <c r="C56" s="9" t="s">
        <v>11</v>
      </c>
      <c r="D56" s="9">
        <v>1959</v>
      </c>
      <c r="E56" s="9" t="s">
        <v>98</v>
      </c>
      <c r="F56" s="17">
        <f t="shared" si="2"/>
        <v>177760</v>
      </c>
      <c r="G56" s="17">
        <f t="shared" si="3"/>
        <v>1760</v>
      </c>
      <c r="H56" s="30">
        <v>176000</v>
      </c>
      <c r="I56" s="26" t="s">
        <v>13</v>
      </c>
    </row>
    <row r="57" spans="1:9" ht="27.75" customHeight="1">
      <c r="A57" s="8">
        <v>52</v>
      </c>
      <c r="B57" s="32" t="s">
        <v>96</v>
      </c>
      <c r="C57" s="9" t="s">
        <v>11</v>
      </c>
      <c r="D57" s="9">
        <v>1962</v>
      </c>
      <c r="E57" s="9" t="s">
        <v>98</v>
      </c>
      <c r="F57" s="17">
        <f t="shared" si="2"/>
        <v>140390</v>
      </c>
      <c r="G57" s="17">
        <f t="shared" si="3"/>
        <v>1390</v>
      </c>
      <c r="H57" s="30">
        <v>139000</v>
      </c>
      <c r="I57" s="26" t="s">
        <v>58</v>
      </c>
    </row>
    <row r="58" spans="1:9" ht="12.75" customHeight="1">
      <c r="A58" s="50" t="s">
        <v>23</v>
      </c>
      <c r="B58" s="51"/>
      <c r="C58" s="51"/>
      <c r="D58" s="51"/>
      <c r="E58" s="52"/>
      <c r="F58" s="19">
        <f>SUM(F6:F57)</f>
        <v>23720860</v>
      </c>
      <c r="G58" s="19">
        <f>SUM(G6:G57)</f>
        <v>234860</v>
      </c>
      <c r="H58" s="19">
        <f>SUM(H6:H57)</f>
        <v>23486000</v>
      </c>
      <c r="I58" s="6"/>
    </row>
    <row r="59" spans="1:9" ht="15.75">
      <c r="A59" s="47" t="s">
        <v>24</v>
      </c>
      <c r="B59" s="48"/>
      <c r="C59" s="48"/>
      <c r="D59" s="48"/>
      <c r="E59" s="48"/>
      <c r="F59" s="48"/>
      <c r="G59" s="48"/>
      <c r="H59" s="48"/>
      <c r="I59" s="49"/>
    </row>
    <row r="60" spans="1:9" ht="30" customHeight="1">
      <c r="A60" s="8">
        <v>1</v>
      </c>
      <c r="B60" s="20" t="s">
        <v>25</v>
      </c>
      <c r="C60" s="8" t="s">
        <v>11</v>
      </c>
      <c r="D60" s="8">
        <v>1933</v>
      </c>
      <c r="E60" s="9" t="s">
        <v>12</v>
      </c>
      <c r="F60" s="17">
        <f>G60+H60</f>
        <v>4221800</v>
      </c>
      <c r="G60" s="17">
        <f>H60*0.01</f>
        <v>41800</v>
      </c>
      <c r="H60" s="17">
        <v>4180000</v>
      </c>
      <c r="I60" s="8" t="s">
        <v>13</v>
      </c>
    </row>
    <row r="61" spans="1:9" ht="38.25" customHeight="1" hidden="1">
      <c r="A61" s="8">
        <v>2</v>
      </c>
      <c r="B61" s="20" t="s">
        <v>26</v>
      </c>
      <c r="C61" s="8" t="s">
        <v>11</v>
      </c>
      <c r="D61" s="8">
        <v>1957</v>
      </c>
      <c r="E61" s="9" t="s">
        <v>12</v>
      </c>
      <c r="F61" s="17">
        <f aca="true" t="shared" si="4" ref="F61:F69">G61+H61</f>
        <v>4726800</v>
      </c>
      <c r="G61" s="17">
        <f aca="true" t="shared" si="5" ref="G61:G69">H61*0.01</f>
        <v>46800</v>
      </c>
      <c r="H61" s="17">
        <v>4680000</v>
      </c>
      <c r="I61" s="8" t="s">
        <v>27</v>
      </c>
    </row>
    <row r="62" spans="1:9" ht="38.25">
      <c r="A62" s="8">
        <v>3</v>
      </c>
      <c r="B62" s="20" t="s">
        <v>28</v>
      </c>
      <c r="C62" s="8" t="s">
        <v>11</v>
      </c>
      <c r="D62" s="8">
        <v>1958</v>
      </c>
      <c r="E62" s="9" t="s">
        <v>12</v>
      </c>
      <c r="F62" s="17">
        <f t="shared" si="4"/>
        <v>4221800</v>
      </c>
      <c r="G62" s="17">
        <f t="shared" si="5"/>
        <v>41800</v>
      </c>
      <c r="H62" s="17">
        <v>4180000</v>
      </c>
      <c r="I62" s="8" t="s">
        <v>27</v>
      </c>
    </row>
    <row r="63" spans="1:9" ht="38.25">
      <c r="A63" s="8">
        <v>4</v>
      </c>
      <c r="B63" s="20" t="s">
        <v>29</v>
      </c>
      <c r="C63" s="8" t="s">
        <v>11</v>
      </c>
      <c r="D63" s="8">
        <v>1958</v>
      </c>
      <c r="E63" s="9" t="s">
        <v>12</v>
      </c>
      <c r="F63" s="17">
        <f t="shared" si="4"/>
        <v>4726800</v>
      </c>
      <c r="G63" s="17">
        <f t="shared" si="5"/>
        <v>46800</v>
      </c>
      <c r="H63" s="17">
        <v>4680000</v>
      </c>
      <c r="I63" s="8" t="s">
        <v>27</v>
      </c>
    </row>
    <row r="64" spans="1:9" ht="38.25">
      <c r="A64" s="8">
        <v>5</v>
      </c>
      <c r="B64" s="20" t="s">
        <v>30</v>
      </c>
      <c r="C64" s="8" t="s">
        <v>11</v>
      </c>
      <c r="D64" s="8">
        <v>1960</v>
      </c>
      <c r="E64" s="9" t="s">
        <v>12</v>
      </c>
      <c r="F64" s="17">
        <f t="shared" si="4"/>
        <v>5231800</v>
      </c>
      <c r="G64" s="17">
        <f t="shared" si="5"/>
        <v>51800</v>
      </c>
      <c r="H64" s="17">
        <v>5180000</v>
      </c>
      <c r="I64" s="8" t="s">
        <v>27</v>
      </c>
    </row>
    <row r="65" spans="1:9" ht="33.75" customHeight="1">
      <c r="A65" s="8">
        <v>6</v>
      </c>
      <c r="B65" s="20" t="s">
        <v>31</v>
      </c>
      <c r="C65" s="8" t="s">
        <v>11</v>
      </c>
      <c r="D65" s="8">
        <v>1958</v>
      </c>
      <c r="E65" s="9" t="s">
        <v>12</v>
      </c>
      <c r="F65" s="17">
        <f t="shared" si="4"/>
        <v>4726800</v>
      </c>
      <c r="G65" s="17">
        <f t="shared" si="5"/>
        <v>46800</v>
      </c>
      <c r="H65" s="17">
        <v>4680000</v>
      </c>
      <c r="I65" s="8" t="s">
        <v>27</v>
      </c>
    </row>
    <row r="66" spans="1:9" ht="37.5" customHeight="1">
      <c r="A66" s="8">
        <v>7</v>
      </c>
      <c r="B66" s="20" t="s">
        <v>32</v>
      </c>
      <c r="C66" s="8" t="s">
        <v>11</v>
      </c>
      <c r="D66" s="8">
        <v>1959</v>
      </c>
      <c r="E66" s="9" t="s">
        <v>12</v>
      </c>
      <c r="F66" s="17">
        <f t="shared" si="4"/>
        <v>4322800</v>
      </c>
      <c r="G66" s="17">
        <f t="shared" si="5"/>
        <v>42800</v>
      </c>
      <c r="H66" s="17">
        <v>4280000</v>
      </c>
      <c r="I66" s="8" t="s">
        <v>27</v>
      </c>
    </row>
    <row r="67" spans="1:9" ht="38.25">
      <c r="A67" s="8">
        <v>8</v>
      </c>
      <c r="B67" s="20" t="s">
        <v>33</v>
      </c>
      <c r="C67" s="8" t="s">
        <v>11</v>
      </c>
      <c r="D67" s="8">
        <v>1963</v>
      </c>
      <c r="E67" s="9" t="s">
        <v>12</v>
      </c>
      <c r="F67" s="17">
        <f t="shared" si="4"/>
        <v>3817800</v>
      </c>
      <c r="G67" s="17">
        <f t="shared" si="5"/>
        <v>37800</v>
      </c>
      <c r="H67" s="17">
        <v>3780000</v>
      </c>
      <c r="I67" s="8" t="s">
        <v>27</v>
      </c>
    </row>
    <row r="68" spans="1:9" ht="38.25">
      <c r="A68" s="8">
        <v>9</v>
      </c>
      <c r="B68" s="20" t="s">
        <v>34</v>
      </c>
      <c r="C68" s="8" t="s">
        <v>11</v>
      </c>
      <c r="D68" s="8">
        <v>1950</v>
      </c>
      <c r="E68" s="9" t="s">
        <v>12</v>
      </c>
      <c r="F68" s="17">
        <f t="shared" si="4"/>
        <v>4625800</v>
      </c>
      <c r="G68" s="17">
        <f t="shared" si="5"/>
        <v>45800</v>
      </c>
      <c r="H68" s="17">
        <v>4580000</v>
      </c>
      <c r="I68" s="8" t="s">
        <v>20</v>
      </c>
    </row>
    <row r="69" spans="1:9" ht="38.25">
      <c r="A69" s="8">
        <v>10</v>
      </c>
      <c r="B69" s="20" t="s">
        <v>35</v>
      </c>
      <c r="C69" s="8" t="s">
        <v>11</v>
      </c>
      <c r="D69" s="8">
        <v>1960</v>
      </c>
      <c r="E69" s="9" t="s">
        <v>12</v>
      </c>
      <c r="F69" s="17">
        <f t="shared" si="4"/>
        <v>4625800</v>
      </c>
      <c r="G69" s="17">
        <f t="shared" si="5"/>
        <v>45800</v>
      </c>
      <c r="H69" s="17">
        <v>4580000</v>
      </c>
      <c r="I69" s="8" t="s">
        <v>27</v>
      </c>
    </row>
    <row r="70" spans="1:9" ht="12.75">
      <c r="A70" s="50" t="s">
        <v>36</v>
      </c>
      <c r="B70" s="51"/>
      <c r="C70" s="51"/>
      <c r="D70" s="51"/>
      <c r="E70" s="52"/>
      <c r="F70" s="19">
        <f>SUM(F60:F69)</f>
        <v>45248000</v>
      </c>
      <c r="G70" s="19">
        <f>SUM(G60:G69)</f>
        <v>448000</v>
      </c>
      <c r="H70" s="19">
        <f>SUM(H60:H69)</f>
        <v>44800000</v>
      </c>
      <c r="I70" s="6"/>
    </row>
    <row r="71" spans="1:9" ht="15.75">
      <c r="A71" s="47" t="s">
        <v>37</v>
      </c>
      <c r="B71" s="48"/>
      <c r="C71" s="48"/>
      <c r="D71" s="48"/>
      <c r="E71" s="48"/>
      <c r="F71" s="48"/>
      <c r="G71" s="48"/>
      <c r="H71" s="48"/>
      <c r="I71" s="49"/>
    </row>
    <row r="72" spans="1:9" ht="38.25">
      <c r="A72" s="8">
        <v>1</v>
      </c>
      <c r="B72" s="20" t="s">
        <v>38</v>
      </c>
      <c r="C72" s="8" t="s">
        <v>11</v>
      </c>
      <c r="D72" s="8">
        <v>1972</v>
      </c>
      <c r="E72" s="9" t="s">
        <v>12</v>
      </c>
      <c r="F72" s="17">
        <f aca="true" t="shared" si="6" ref="F72:F81">G72+H72</f>
        <v>5282300</v>
      </c>
      <c r="G72" s="17">
        <f>H72*0.01</f>
        <v>52300</v>
      </c>
      <c r="H72" s="17">
        <v>5230000</v>
      </c>
      <c r="I72" s="8" t="s">
        <v>14</v>
      </c>
    </row>
    <row r="73" spans="1:9" ht="38.25">
      <c r="A73" s="8">
        <v>2</v>
      </c>
      <c r="B73" s="20" t="s">
        <v>39</v>
      </c>
      <c r="C73" s="8" t="s">
        <v>11</v>
      </c>
      <c r="D73" s="8">
        <v>1847</v>
      </c>
      <c r="E73" s="9" t="s">
        <v>12</v>
      </c>
      <c r="F73" s="17">
        <f t="shared" si="6"/>
        <v>4777300</v>
      </c>
      <c r="G73" s="17">
        <f aca="true" t="shared" si="7" ref="G73:G81">H73*0.01</f>
        <v>47300</v>
      </c>
      <c r="H73" s="17">
        <v>4730000</v>
      </c>
      <c r="I73" s="8" t="s">
        <v>14</v>
      </c>
    </row>
    <row r="74" spans="1:9" ht="38.25">
      <c r="A74" s="8">
        <v>3</v>
      </c>
      <c r="B74" s="20" t="s">
        <v>40</v>
      </c>
      <c r="C74" s="8" t="s">
        <v>11</v>
      </c>
      <c r="D74" s="8">
        <v>1897</v>
      </c>
      <c r="E74" s="9" t="s">
        <v>12</v>
      </c>
      <c r="F74" s="17">
        <f t="shared" si="6"/>
        <v>4373300</v>
      </c>
      <c r="G74" s="17">
        <f t="shared" si="7"/>
        <v>43300</v>
      </c>
      <c r="H74" s="17">
        <v>4330000</v>
      </c>
      <c r="I74" s="8" t="s">
        <v>14</v>
      </c>
    </row>
    <row r="75" spans="1:9" ht="38.25">
      <c r="A75" s="8">
        <v>4</v>
      </c>
      <c r="B75" s="20" t="s">
        <v>41</v>
      </c>
      <c r="C75" s="8" t="s">
        <v>11</v>
      </c>
      <c r="D75" s="8">
        <v>1897</v>
      </c>
      <c r="E75" s="9" t="s">
        <v>12</v>
      </c>
      <c r="F75" s="17">
        <f t="shared" si="6"/>
        <v>3868300</v>
      </c>
      <c r="G75" s="17">
        <f t="shared" si="7"/>
        <v>38300</v>
      </c>
      <c r="H75" s="17">
        <v>3830000</v>
      </c>
      <c r="I75" s="8" t="s">
        <v>14</v>
      </c>
    </row>
    <row r="76" spans="1:9" ht="38.25">
      <c r="A76" s="8">
        <v>5</v>
      </c>
      <c r="B76" s="20" t="s">
        <v>42</v>
      </c>
      <c r="C76" s="8" t="s">
        <v>11</v>
      </c>
      <c r="D76" s="8">
        <v>1904</v>
      </c>
      <c r="E76" s="9" t="s">
        <v>12</v>
      </c>
      <c r="F76" s="17">
        <f t="shared" si="6"/>
        <v>4676300</v>
      </c>
      <c r="G76" s="17">
        <f t="shared" si="7"/>
        <v>46300</v>
      </c>
      <c r="H76" s="17">
        <v>4630000</v>
      </c>
      <c r="I76" s="8" t="s">
        <v>14</v>
      </c>
    </row>
    <row r="77" spans="1:9" ht="38.25">
      <c r="A77" s="8">
        <v>6</v>
      </c>
      <c r="B77" s="20" t="s">
        <v>43</v>
      </c>
      <c r="C77" s="8" t="s">
        <v>11</v>
      </c>
      <c r="D77" s="8">
        <v>1917</v>
      </c>
      <c r="E77" s="9" t="s">
        <v>12</v>
      </c>
      <c r="F77" s="17">
        <f t="shared" si="6"/>
        <v>4676300</v>
      </c>
      <c r="G77" s="17">
        <f t="shared" si="7"/>
        <v>46300</v>
      </c>
      <c r="H77" s="17">
        <v>4630000</v>
      </c>
      <c r="I77" s="8" t="s">
        <v>14</v>
      </c>
    </row>
    <row r="78" spans="1:9" ht="38.25">
      <c r="A78" s="8">
        <v>7</v>
      </c>
      <c r="B78" s="20" t="s">
        <v>44</v>
      </c>
      <c r="C78" s="8" t="s">
        <v>11</v>
      </c>
      <c r="D78" s="8">
        <v>1963</v>
      </c>
      <c r="E78" s="9" t="s">
        <v>12</v>
      </c>
      <c r="F78" s="17">
        <f t="shared" si="6"/>
        <v>4272300</v>
      </c>
      <c r="G78" s="17">
        <f t="shared" si="7"/>
        <v>42300</v>
      </c>
      <c r="H78" s="17">
        <v>4230000</v>
      </c>
      <c r="I78" s="8" t="s">
        <v>14</v>
      </c>
    </row>
    <row r="79" spans="1:9" ht="38.25">
      <c r="A79" s="8">
        <v>8</v>
      </c>
      <c r="B79" s="20" t="s">
        <v>45</v>
      </c>
      <c r="C79" s="8" t="s">
        <v>11</v>
      </c>
      <c r="D79" s="8">
        <v>1956</v>
      </c>
      <c r="E79" s="9" t="s">
        <v>12</v>
      </c>
      <c r="F79" s="17">
        <f t="shared" si="6"/>
        <v>4777300</v>
      </c>
      <c r="G79" s="17">
        <f t="shared" si="7"/>
        <v>47300</v>
      </c>
      <c r="H79" s="17">
        <v>4730000</v>
      </c>
      <c r="I79" s="8" t="s">
        <v>27</v>
      </c>
    </row>
    <row r="80" spans="1:9" ht="38.25">
      <c r="A80" s="8">
        <v>9</v>
      </c>
      <c r="B80" s="20" t="s">
        <v>46</v>
      </c>
      <c r="C80" s="8" t="s">
        <v>11</v>
      </c>
      <c r="D80" s="8">
        <v>1897</v>
      </c>
      <c r="E80" s="9" t="s">
        <v>12</v>
      </c>
      <c r="F80" s="17">
        <f t="shared" si="6"/>
        <v>4272300</v>
      </c>
      <c r="G80" s="17">
        <f t="shared" si="7"/>
        <v>42300</v>
      </c>
      <c r="H80" s="17">
        <v>4230000</v>
      </c>
      <c r="I80" s="8" t="s">
        <v>14</v>
      </c>
    </row>
    <row r="81" spans="1:9" ht="38.25">
      <c r="A81" s="8">
        <v>10</v>
      </c>
      <c r="B81" s="20" t="s">
        <v>47</v>
      </c>
      <c r="C81" s="8" t="s">
        <v>11</v>
      </c>
      <c r="D81" s="8">
        <v>1958</v>
      </c>
      <c r="E81" s="9" t="s">
        <v>12</v>
      </c>
      <c r="F81" s="17">
        <f t="shared" si="6"/>
        <v>4777300</v>
      </c>
      <c r="G81" s="17">
        <f t="shared" si="7"/>
        <v>47300</v>
      </c>
      <c r="H81" s="17">
        <v>4730000</v>
      </c>
      <c r="I81" s="8" t="s">
        <v>27</v>
      </c>
    </row>
    <row r="82" spans="1:9" ht="12.75">
      <c r="A82" s="54" t="s">
        <v>48</v>
      </c>
      <c r="B82" s="55"/>
      <c r="C82" s="55"/>
      <c r="D82" s="55"/>
      <c r="E82" s="56"/>
      <c r="F82" s="19">
        <f>SUM(F72:F81)</f>
        <v>45753000</v>
      </c>
      <c r="G82" s="19">
        <f>SUM(G72:G81)</f>
        <v>453000</v>
      </c>
      <c r="H82" s="19">
        <f>SUM(H72:H81)</f>
        <v>45300000</v>
      </c>
      <c r="I82" s="6"/>
    </row>
    <row r="83" spans="1:9" ht="15.75">
      <c r="A83" s="47" t="s">
        <v>99</v>
      </c>
      <c r="B83" s="48"/>
      <c r="C83" s="48"/>
      <c r="D83" s="48"/>
      <c r="E83" s="49"/>
      <c r="F83" s="22">
        <f>SUM(F58+F70+F82)</f>
        <v>114721860</v>
      </c>
      <c r="G83" s="22">
        <f>SUM(G58+G70+G82)</f>
        <v>1135860</v>
      </c>
      <c r="H83" s="22">
        <f>SUM(H58+H70+H82)</f>
        <v>113586000</v>
      </c>
      <c r="I83" s="21"/>
    </row>
    <row r="84" spans="1:9" ht="12.75">
      <c r="A84" s="11"/>
      <c r="B84" s="5"/>
      <c r="C84" s="11"/>
      <c r="D84" s="11"/>
      <c r="E84" s="11"/>
      <c r="F84" s="11"/>
      <c r="G84" s="11"/>
      <c r="H84" s="11"/>
      <c r="I84" s="11"/>
    </row>
    <row r="85" spans="1:9" ht="18.75">
      <c r="A85" s="57"/>
      <c r="B85" s="58"/>
      <c r="C85" s="58"/>
      <c r="D85" s="58"/>
      <c r="E85" s="58"/>
      <c r="F85" s="58"/>
      <c r="G85" s="58"/>
      <c r="H85" s="58"/>
      <c r="I85" s="58"/>
    </row>
    <row r="86" spans="1:9" ht="12.75">
      <c r="A86" s="11"/>
      <c r="B86" s="5"/>
      <c r="C86" s="11"/>
      <c r="D86" s="11"/>
      <c r="E86" s="11"/>
      <c r="F86" s="11"/>
      <c r="G86" s="11"/>
      <c r="H86" s="11"/>
      <c r="I86" s="11"/>
    </row>
    <row r="87" spans="1:9" ht="12.75">
      <c r="A87" s="11"/>
      <c r="B87" s="5"/>
      <c r="C87" s="11"/>
      <c r="D87" s="11"/>
      <c r="E87" s="11"/>
      <c r="F87" s="11"/>
      <c r="G87" s="11"/>
      <c r="H87" s="11"/>
      <c r="I87" s="11"/>
    </row>
    <row r="88" spans="1:9" ht="12.75">
      <c r="A88" s="11"/>
      <c r="B88" s="5"/>
      <c r="C88" s="11"/>
      <c r="D88" s="11"/>
      <c r="E88" s="11"/>
      <c r="F88" s="11"/>
      <c r="G88" s="11"/>
      <c r="H88" s="11"/>
      <c r="I88" s="11"/>
    </row>
    <row r="89" spans="1:9" ht="12.75">
      <c r="A89" s="11"/>
      <c r="B89" s="5"/>
      <c r="C89" s="11"/>
      <c r="D89" s="11"/>
      <c r="E89" s="11"/>
      <c r="F89" s="11"/>
      <c r="G89" s="11"/>
      <c r="H89" s="11"/>
      <c r="I89" s="11"/>
    </row>
    <row r="90" spans="1:9" ht="12.75">
      <c r="A90" s="11"/>
      <c r="B90" s="5"/>
      <c r="C90" s="11"/>
      <c r="D90" s="11"/>
      <c r="E90" s="11"/>
      <c r="F90" s="11"/>
      <c r="G90" s="11"/>
      <c r="H90" s="11"/>
      <c r="I90" s="11"/>
    </row>
    <row r="91" spans="1:9" ht="12.75">
      <c r="A91" s="11"/>
      <c r="B91" s="13"/>
      <c r="C91" s="11"/>
      <c r="D91" s="11"/>
      <c r="E91" s="14"/>
      <c r="F91" s="12"/>
      <c r="G91" s="12"/>
      <c r="H91" s="12"/>
      <c r="I91" s="11"/>
    </row>
    <row r="92" spans="1:9" ht="12.75">
      <c r="A92" s="53"/>
      <c r="B92" s="44"/>
      <c r="C92" s="44"/>
      <c r="D92" s="44"/>
      <c r="E92" s="44"/>
      <c r="F92" s="44"/>
      <c r="G92" s="44"/>
      <c r="H92" s="44"/>
      <c r="I92" s="44"/>
    </row>
    <row r="103" spans="6:8" ht="12.75">
      <c r="F103" s="10"/>
      <c r="G103" s="10"/>
      <c r="H103" s="10"/>
    </row>
  </sheetData>
  <mergeCells count="11">
    <mergeCell ref="A92:I92"/>
    <mergeCell ref="A70:E70"/>
    <mergeCell ref="A82:E82"/>
    <mergeCell ref="A85:I85"/>
    <mergeCell ref="A83:E83"/>
    <mergeCell ref="A71:I71"/>
    <mergeCell ref="F1:I1"/>
    <mergeCell ref="A2:I3"/>
    <mergeCell ref="A5:I5"/>
    <mergeCell ref="A59:I59"/>
    <mergeCell ref="A58:E58"/>
  </mergeCells>
  <printOptions/>
  <pageMargins left="0.48" right="0.38" top="0.31" bottom="0.5" header="0.31" footer="0.5"/>
  <pageSetup horizontalDpi="600" verticalDpi="600" orientation="landscape" paperSize="9" scale="97" r:id="rId1"/>
  <rowBreaks count="2" manualBreakCount="2">
    <brk id="16" max="8" man="1"/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</dc:creator>
  <cp:keywords/>
  <dc:description/>
  <cp:lastModifiedBy>Малькова</cp:lastModifiedBy>
  <cp:lastPrinted>2013-04-04T04:58:04Z</cp:lastPrinted>
  <dcterms:created xsi:type="dcterms:W3CDTF">2012-12-06T07:12:20Z</dcterms:created>
  <dcterms:modified xsi:type="dcterms:W3CDTF">2013-04-18T03:55:53Z</dcterms:modified>
  <cp:category/>
  <cp:version/>
  <cp:contentType/>
  <cp:contentStatus/>
</cp:coreProperties>
</file>