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-2016 капитальный" sheetId="1" r:id="rId1"/>
    <sheet name="2014-2016 текущий" sheetId="2" r:id="rId2"/>
  </sheets>
  <definedNames>
    <definedName name="_xlnm.Print_Area" localSheetId="0">'2014-2016 капитальный'!$A$1:$D$70</definedName>
    <definedName name="_xlnm.Print_Area" localSheetId="1">'2014-2016 текущий'!$A$1:$D$103</definedName>
  </definedNames>
  <calcPr fullCalcOnLoad="1"/>
</workbook>
</file>

<file path=xl/sharedStrings.xml><?xml version="1.0" encoding="utf-8"?>
<sst xmlns="http://schemas.openxmlformats.org/spreadsheetml/2006/main" count="177" uniqueCount="125">
  <si>
    <t>№ п/п</t>
  </si>
  <si>
    <t>Перечень помещений маневренного фонда (адрес)</t>
  </si>
  <si>
    <t>Площадь помещений (кв.м.)</t>
  </si>
  <si>
    <t>Октябрьский район</t>
  </si>
  <si>
    <t>И.Черных ул. 123, кв. 914</t>
  </si>
  <si>
    <t>И.Черных ул. 123, кв. 913</t>
  </si>
  <si>
    <t>И.Черных ул. 97а, кв. 156</t>
  </si>
  <si>
    <t>Лазарева ул., 3а, кв.533</t>
  </si>
  <si>
    <t>Суворова ул., 14, кв.52</t>
  </si>
  <si>
    <t>Мичурина ул. 51/3, кв.29</t>
  </si>
  <si>
    <t>Мичурина ул. 55/1, кв.40</t>
  </si>
  <si>
    <t>Лазо ул., 17, кв.227</t>
  </si>
  <si>
    <t>Иркутский тракт 27/1, кв. 48</t>
  </si>
  <si>
    <t>Иркутский тракт 172, кв. 16</t>
  </si>
  <si>
    <t>С.Лазо ул. 12/1, кв. 66</t>
  </si>
  <si>
    <t>С.Лазо ул. 12/2, кв. 34</t>
  </si>
  <si>
    <t>Спутник пос. 16, кв. 14</t>
  </si>
  <si>
    <t>Спутник пос. 15, кв. 24</t>
  </si>
  <si>
    <t>Спутник пос. 18, кв. 226</t>
  </si>
  <si>
    <t>Спутник пос. 18, кв. 235</t>
  </si>
  <si>
    <t>Спутник пос. 18, кв. 238</t>
  </si>
  <si>
    <t>Спутник пос. 18, кв. 240</t>
  </si>
  <si>
    <t>Спутник пос. 18, кв. 312</t>
  </si>
  <si>
    <t>Спутник пос. 18, кв. 327</t>
  </si>
  <si>
    <t>Спутник пос. 18, кв. 328</t>
  </si>
  <si>
    <t>Спутник пос. 18, кв. 422</t>
  </si>
  <si>
    <t>Спутник пос. 18, кв. 426</t>
  </si>
  <si>
    <t>ИТОГО:</t>
  </si>
  <si>
    <t>Советский район</t>
  </si>
  <si>
    <t>Алтайская ул. 43а, кв. 9</t>
  </si>
  <si>
    <t>Алтайская ул. 157, кв. 140</t>
  </si>
  <si>
    <t>Алтайская ул. 157, кв. 74</t>
  </si>
  <si>
    <t>Алтайская ул. 163а, кв. 95</t>
  </si>
  <si>
    <t>Алтайская ул. 163б, кв. 324</t>
  </si>
  <si>
    <t>Алтайская ул. 163б, кв. 619</t>
  </si>
  <si>
    <t>Белинского ул. 28/1, кв. 70</t>
  </si>
  <si>
    <t>Гагарина ул. 44, кв. 4</t>
  </si>
  <si>
    <t>Елизаровых ул. 76, кв. 190</t>
  </si>
  <si>
    <t>Елизаровых ул. 76, кв. 191</t>
  </si>
  <si>
    <t>Елизаровых ул. 76, кв. 196</t>
  </si>
  <si>
    <t>Кировский район</t>
  </si>
  <si>
    <t>Белинского ул. 62, кв. 504</t>
  </si>
  <si>
    <t>Вершинина ул. 52, кв. 111</t>
  </si>
  <si>
    <t>Вершинина ул. 52, кв. 516</t>
  </si>
  <si>
    <t>Киевская ул. 88, кв. 110</t>
  </si>
  <si>
    <t>Кирова пр. 56б, кв. 229</t>
  </si>
  <si>
    <t>Кирова пр. 56б, кв. 334</t>
  </si>
  <si>
    <t>Кирова пр. 56б, кв. 432</t>
  </si>
  <si>
    <t>Кирова пр. 56б, кв. 502-504</t>
  </si>
  <si>
    <t>Котовского ул. 6, кв. 325</t>
  </si>
  <si>
    <t>Котовского ул. 6, кв. 327</t>
  </si>
  <si>
    <t>Кулева ул. 28, кв. 19</t>
  </si>
  <si>
    <t>Усова ул. 66, кв. 111</t>
  </si>
  <si>
    <t>Усова ул. 11а, кв. 118</t>
  </si>
  <si>
    <t>Ленинский район</t>
  </si>
  <si>
    <t>5-ой Армии ул, 26 кв.12</t>
  </si>
  <si>
    <t>5-ой Армии ул., 26 кв.34</t>
  </si>
  <si>
    <t>5-ой Армии ул., 26 кв.62</t>
  </si>
  <si>
    <t>79 Гв.Дивизии ул., 8-70</t>
  </si>
  <si>
    <t>Войкова ул., 59а, кв. 215</t>
  </si>
  <si>
    <t>Говорова ул., 8 кв. 68</t>
  </si>
  <si>
    <t>Говорова ул., 8 кв.73</t>
  </si>
  <si>
    <t>Говорова ул., д. 36, кв.  22</t>
  </si>
  <si>
    <t>Интернационалистов ул., 7 кв.52</t>
  </si>
  <si>
    <t>Ленина пр., 224 кв.147</t>
  </si>
  <si>
    <t>Ленина пр., 195 – 53</t>
  </si>
  <si>
    <t>Нижне-Луговая ул., 87г кв.6</t>
  </si>
  <si>
    <t>Нижне-Луговая ул., 87г кв.12</t>
  </si>
  <si>
    <t>Заозерный пер., 16/2 кв.12</t>
  </si>
  <si>
    <t>Зоозерный пер., 16/2 кв.136</t>
  </si>
  <si>
    <t>Пролетарская ул., 25-39</t>
  </si>
  <si>
    <t>Пролетарская ул., 35, кв.  7</t>
  </si>
  <si>
    <t>Пролетарская ул.,38 -33</t>
  </si>
  <si>
    <t>Пролетарская ул., 38 -9</t>
  </si>
  <si>
    <t>Профсоюзная ул., 13а кв. 8</t>
  </si>
  <si>
    <t>Смирнова ул., 26, кв.  60</t>
  </si>
  <si>
    <t>Спутник пос. 18, кв. 506</t>
  </si>
  <si>
    <t>Спутник пос. 18, кв. 510</t>
  </si>
  <si>
    <t>Спутник пос. 18, кв. 517</t>
  </si>
  <si>
    <t>Спутник пос. 18, кв. 519</t>
  </si>
  <si>
    <t>Спутник пос. 18, кв. 520</t>
  </si>
  <si>
    <t>Спутник пос. 18, кв. 526</t>
  </si>
  <si>
    <t>Спутник пос. 18, кв. 531</t>
  </si>
  <si>
    <t>Угрюмова ул. 6, кв. 17</t>
  </si>
  <si>
    <t>Елизаровых ул. 76, кв. 197</t>
  </si>
  <si>
    <t>Елизаровых ул. 76, кв. 198</t>
  </si>
  <si>
    <t>Елизаровых ул. 76, кв. 199</t>
  </si>
  <si>
    <t>Источная ул. 15, кв. 5</t>
  </si>
  <si>
    <t>Колхозная ул. 11, кв. 36</t>
  </si>
  <si>
    <t>Кулагина ул.29, кв.34</t>
  </si>
  <si>
    <t>Л. Толстого ул. 46а, кв. 22</t>
  </si>
  <si>
    <t>Лебедева ул. 65, кв. 76</t>
  </si>
  <si>
    <t>С. Щедрина ул. 43, кв. 62</t>
  </si>
  <si>
    <t>Советская ул. 13, кв. 11</t>
  </si>
  <si>
    <t>Тверская ул. 21, кв. 8</t>
  </si>
  <si>
    <t>Тверская ул. 51, кв. 101</t>
  </si>
  <si>
    <t>Тверская ул. 51, кв. 117</t>
  </si>
  <si>
    <t>Тверская ул. 51, кв. 130</t>
  </si>
  <si>
    <t>Тверская ул. 51, кв. 132</t>
  </si>
  <si>
    <t>Тверская ул. 68, кв. 113</t>
  </si>
  <si>
    <t>Тверская ул. 68а, кв. 18</t>
  </si>
  <si>
    <t>Фрунзе пр. 218, кв. 64</t>
  </si>
  <si>
    <t>Шевченко ул. 45, кв. 207</t>
  </si>
  <si>
    <t>Средства необходимые на ремонт (рублей)</t>
  </si>
  <si>
    <t>Кольцевой проезд, 33/1 кв.60</t>
  </si>
  <si>
    <t>Кольцевой проезд, 33/2 кв.239</t>
  </si>
  <si>
    <t>Ленина пр., 162 кв.101</t>
  </si>
  <si>
    <t>Первомайская ул., 63/2 кв.44</t>
  </si>
  <si>
    <t>Кирова пр. 56б, кв. 203</t>
  </si>
  <si>
    <t>Кирова пр. 56б, кв. 526</t>
  </si>
  <si>
    <t>Кирова пр. 56б, кв. 223</t>
  </si>
  <si>
    <t>Итого:</t>
  </si>
  <si>
    <t>Басандайская ул. 2/2, кв. 5</t>
  </si>
  <si>
    <t>2014 год</t>
  </si>
  <si>
    <t>Фрунзе пр. 15</t>
  </si>
  <si>
    <t>Лебедева ул. 5</t>
  </si>
  <si>
    <t>М.Горького, 48</t>
  </si>
  <si>
    <t>ИТОГО по городу:</t>
  </si>
  <si>
    <t>Перечень жилых помещений маневренного жилищного фонда муниципального образования «Город Томск», в отношении которого планируется проведение капитального ремонта</t>
  </si>
  <si>
    <t>Перечень жилых помещений маневренного жилищного фонда муниципального образования «Город Томск», в отношении которого планируется проведение текущего ремонта</t>
  </si>
  <si>
    <t>Итого по городу:</t>
  </si>
  <si>
    <t>Кирова пр., 56б (1 этаж)</t>
  </si>
  <si>
    <t>Алтайская ул. 163а, кв. 190</t>
  </si>
  <si>
    <t>Приложение 2 к постановлению администрации Города Томска от 22.10.2014 № 1089</t>
  </si>
  <si>
    <t>Приложение 3 к постановлению администрации Города Томска от 22.10.2014 № 1089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</si>
</sst>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workbookViewId="0" topLeftCell="A1">
      <selection activeCell="C1" sqref="C1:D1"/>
    </sheetView>
  </sheetViews>
  <sheetFormatPr defaultColWidth="9.140625" defaultRowHeight="12.75"/>
  <cols>
    <col min="1" max="1" width="5.7109375" style="23" customWidth="1"/>
    <col min="2" max="2" width="34.140625" style="23" customWidth="1"/>
    <col min="3" max="3" width="29.140625" style="23" customWidth="1"/>
    <col min="4" max="4" width="27.7109375" style="23" customWidth="1"/>
    <col min="5" max="5" width="12.57421875" style="0" bestFit="1" customWidth="1"/>
    <col min="6" max="6" width="22.8515625" style="0" customWidth="1"/>
  </cols>
  <sheetData>
    <row r="1" spans="3:4" ht="27.75" customHeight="1">
      <c r="C1" s="41" t="s">
        <v>123</v>
      </c>
      <c r="D1" s="41"/>
    </row>
    <row r="2" spans="1:4" ht="29.25" customHeight="1">
      <c r="A2" s="42" t="s">
        <v>118</v>
      </c>
      <c r="B2" s="42"/>
      <c r="C2" s="42"/>
      <c r="D2" s="42"/>
    </row>
    <row r="4" spans="1:4" ht="28.5" customHeight="1">
      <c r="A4" s="1" t="s">
        <v>0</v>
      </c>
      <c r="B4" s="1" t="s">
        <v>1</v>
      </c>
      <c r="C4" s="1" t="s">
        <v>2</v>
      </c>
      <c r="D4" s="1" t="s">
        <v>103</v>
      </c>
    </row>
    <row r="5" spans="1:4" ht="13.5" customHeight="1">
      <c r="A5" s="1">
        <v>1</v>
      </c>
      <c r="B5" s="1">
        <v>2</v>
      </c>
      <c r="C5" s="1">
        <v>3</v>
      </c>
      <c r="D5" s="1">
        <v>4</v>
      </c>
    </row>
    <row r="6" spans="1:4" ht="13.5" customHeight="1">
      <c r="A6" s="37">
        <v>2014</v>
      </c>
      <c r="B6" s="38"/>
      <c r="C6" s="38"/>
      <c r="D6" s="39"/>
    </row>
    <row r="7" spans="1:4" ht="13.5" customHeight="1">
      <c r="A7" s="40" t="s">
        <v>28</v>
      </c>
      <c r="B7" s="40"/>
      <c r="C7" s="40"/>
      <c r="D7" s="40"/>
    </row>
    <row r="8" spans="1:4" ht="13.5" customHeight="1">
      <c r="A8" s="1">
        <v>1</v>
      </c>
      <c r="B8" s="1" t="s">
        <v>114</v>
      </c>
      <c r="C8" s="2">
        <v>412.6</v>
      </c>
      <c r="D8" s="6">
        <v>1200000</v>
      </c>
    </row>
    <row r="9" spans="1:4" ht="13.5" customHeight="1">
      <c r="A9" s="1">
        <v>2</v>
      </c>
      <c r="B9" s="1" t="s">
        <v>115</v>
      </c>
      <c r="C9" s="2">
        <f>2448.8</f>
        <v>2448.8</v>
      </c>
      <c r="D9" s="6">
        <f>1700000+15000000</f>
        <v>16700000</v>
      </c>
    </row>
    <row r="10" spans="1:5" ht="13.5" customHeight="1">
      <c r="A10" s="1">
        <v>3</v>
      </c>
      <c r="B10" s="1" t="s">
        <v>116</v>
      </c>
      <c r="C10" s="2">
        <v>410</v>
      </c>
      <c r="D10" s="6">
        <v>5801064.35</v>
      </c>
      <c r="E10" s="22"/>
    </row>
    <row r="11" spans="1:5" ht="13.5" customHeight="1">
      <c r="A11" s="10"/>
      <c r="B11" s="10" t="s">
        <v>27</v>
      </c>
      <c r="C11" s="14">
        <f>C10+C9+C8</f>
        <v>3271.4</v>
      </c>
      <c r="D11" s="14">
        <f>D10+D9+D8</f>
        <v>23701064.35</v>
      </c>
      <c r="E11" s="22"/>
    </row>
    <row r="12" spans="5:6" ht="13.5" customHeight="1">
      <c r="E12" s="22"/>
      <c r="F12" s="22"/>
    </row>
    <row r="13" spans="1:5" ht="27.75" customHeight="1">
      <c r="A13" s="1" t="s">
        <v>0</v>
      </c>
      <c r="B13" s="1" t="s">
        <v>1</v>
      </c>
      <c r="C13" s="1" t="s">
        <v>2</v>
      </c>
      <c r="D13" s="1" t="s">
        <v>103</v>
      </c>
      <c r="E13" s="22"/>
    </row>
    <row r="14" spans="1:5" ht="13.5" customHeight="1">
      <c r="A14" s="1">
        <v>1</v>
      </c>
      <c r="B14" s="1">
        <v>2</v>
      </c>
      <c r="C14" s="1">
        <v>3</v>
      </c>
      <c r="D14" s="1">
        <v>4</v>
      </c>
      <c r="E14" s="22"/>
    </row>
    <row r="15" spans="1:6" ht="15" customHeight="1">
      <c r="A15" s="37">
        <v>2015</v>
      </c>
      <c r="B15" s="38"/>
      <c r="C15" s="38"/>
      <c r="D15" s="39"/>
      <c r="E15" s="22"/>
      <c r="F15" s="22"/>
    </row>
    <row r="16" spans="1:5" ht="12.75">
      <c r="A16" s="40" t="s">
        <v>28</v>
      </c>
      <c r="B16" s="40"/>
      <c r="C16" s="40"/>
      <c r="D16" s="40"/>
      <c r="E16" s="22"/>
    </row>
    <row r="17" spans="1:4" ht="12.75">
      <c r="A17" s="1">
        <v>1</v>
      </c>
      <c r="B17" s="1" t="s">
        <v>115</v>
      </c>
      <c r="C17" s="2">
        <f>2448.8</f>
        <v>2448.8</v>
      </c>
      <c r="D17" s="6">
        <v>34345360</v>
      </c>
    </row>
    <row r="18" spans="1:4" ht="12.75">
      <c r="A18" s="10"/>
      <c r="B18" s="10" t="s">
        <v>27</v>
      </c>
      <c r="C18" s="14">
        <f>C17</f>
        <v>2448.8</v>
      </c>
      <c r="D18" s="14">
        <f>D17</f>
        <v>34345360</v>
      </c>
    </row>
    <row r="19" spans="1:4" ht="12.75">
      <c r="A19" s="27"/>
      <c r="B19" s="27"/>
      <c r="C19" s="32"/>
      <c r="D19" s="32"/>
    </row>
    <row r="20" spans="1:4" ht="25.5">
      <c r="A20" s="1" t="s">
        <v>0</v>
      </c>
      <c r="B20" s="1" t="s">
        <v>1</v>
      </c>
      <c r="C20" s="1" t="s">
        <v>2</v>
      </c>
      <c r="D20" s="7" t="s">
        <v>103</v>
      </c>
    </row>
    <row r="21" spans="1:4" ht="12.75">
      <c r="A21" s="1">
        <v>1</v>
      </c>
      <c r="B21" s="1">
        <v>2</v>
      </c>
      <c r="C21" s="1">
        <v>3</v>
      </c>
      <c r="D21" s="7">
        <v>4</v>
      </c>
    </row>
    <row r="22" spans="1:4" ht="12.75">
      <c r="A22" s="40">
        <v>2016</v>
      </c>
      <c r="B22" s="43"/>
      <c r="C22" s="43"/>
      <c r="D22" s="43"/>
    </row>
    <row r="23" spans="1:4" ht="12.75">
      <c r="A23" s="40" t="s">
        <v>54</v>
      </c>
      <c r="B23" s="40"/>
      <c r="C23" s="40"/>
      <c r="D23" s="40"/>
    </row>
    <row r="24" spans="1:4" ht="13.5" customHeight="1">
      <c r="A24" s="1">
        <v>1</v>
      </c>
      <c r="B24" s="1" t="s">
        <v>55</v>
      </c>
      <c r="C24" s="1">
        <v>13</v>
      </c>
      <c r="D24" s="16">
        <v>91471.59</v>
      </c>
    </row>
    <row r="25" spans="1:4" ht="12.75">
      <c r="A25" s="1">
        <v>2</v>
      </c>
      <c r="B25" s="1" t="s">
        <v>56</v>
      </c>
      <c r="C25" s="1">
        <v>13.3</v>
      </c>
      <c r="D25" s="17">
        <v>91471.59</v>
      </c>
    </row>
    <row r="26" spans="1:4" ht="12.75">
      <c r="A26" s="1">
        <v>3</v>
      </c>
      <c r="B26" s="1" t="s">
        <v>57</v>
      </c>
      <c r="C26" s="1">
        <v>13.3</v>
      </c>
      <c r="D26" s="16">
        <v>91471.59</v>
      </c>
    </row>
    <row r="27" spans="1:4" ht="12.75">
      <c r="A27" s="1">
        <v>4</v>
      </c>
      <c r="B27" s="1" t="s">
        <v>104</v>
      </c>
      <c r="C27" s="1">
        <v>12.6</v>
      </c>
      <c r="D27" s="17">
        <v>12866.35</v>
      </c>
    </row>
    <row r="28" spans="1:4" ht="12.75">
      <c r="A28" s="1">
        <v>5</v>
      </c>
      <c r="B28" s="1" t="s">
        <v>69</v>
      </c>
      <c r="C28" s="1">
        <v>11.7</v>
      </c>
      <c r="D28" s="16">
        <v>5714.7</v>
      </c>
    </row>
    <row r="29" spans="1:4" ht="12.75">
      <c r="A29" s="1">
        <v>6</v>
      </c>
      <c r="B29" s="1" t="s">
        <v>107</v>
      </c>
      <c r="C29" s="1">
        <v>13.6</v>
      </c>
      <c r="D29" s="17">
        <v>70555.02</v>
      </c>
    </row>
    <row r="30" spans="1:4" ht="12.75">
      <c r="A30" s="1">
        <v>7</v>
      </c>
      <c r="B30" s="1" t="s">
        <v>70</v>
      </c>
      <c r="C30" s="1">
        <v>13.5</v>
      </c>
      <c r="D30" s="17">
        <v>57459.69</v>
      </c>
    </row>
    <row r="31" spans="1:4" ht="12.75">
      <c r="A31" s="1">
        <v>8</v>
      </c>
      <c r="B31" s="1" t="s">
        <v>72</v>
      </c>
      <c r="C31" s="1">
        <v>12.5</v>
      </c>
      <c r="D31" s="16">
        <v>48570.16</v>
      </c>
    </row>
    <row r="32" spans="1:4" ht="12.75">
      <c r="A32" s="1">
        <v>9</v>
      </c>
      <c r="B32" s="1" t="s">
        <v>73</v>
      </c>
      <c r="C32" s="1">
        <v>17.5</v>
      </c>
      <c r="D32" s="17">
        <v>87101.51</v>
      </c>
    </row>
    <row r="33" spans="1:4" ht="12.75">
      <c r="A33" s="1">
        <v>10</v>
      </c>
      <c r="B33" s="1" t="s">
        <v>74</v>
      </c>
      <c r="C33" s="1">
        <v>26.3</v>
      </c>
      <c r="D33" s="16">
        <v>31169.32</v>
      </c>
    </row>
    <row r="34" spans="1:4" ht="12.75">
      <c r="A34" s="1"/>
      <c r="B34" s="8" t="s">
        <v>27</v>
      </c>
      <c r="C34" s="10">
        <f>SUM(C24:C33)</f>
        <v>147.3</v>
      </c>
      <c r="D34" s="10">
        <f>SUM(D24:D33)</f>
        <v>587851.52</v>
      </c>
    </row>
    <row r="35" spans="1:4" ht="12.75">
      <c r="A35" s="30"/>
      <c r="B35" s="31"/>
      <c r="C35" s="26"/>
      <c r="D35" s="26"/>
    </row>
    <row r="36" spans="1:4" ht="25.5">
      <c r="A36" s="1" t="s">
        <v>0</v>
      </c>
      <c r="B36" s="1" t="s">
        <v>1</v>
      </c>
      <c r="C36" s="1" t="s">
        <v>2</v>
      </c>
      <c r="D36" s="7" t="s">
        <v>103</v>
      </c>
    </row>
    <row r="37" spans="1:4" ht="12.75">
      <c r="A37" s="1">
        <v>1</v>
      </c>
      <c r="B37" s="1">
        <v>2</v>
      </c>
      <c r="C37" s="1">
        <v>3</v>
      </c>
      <c r="D37" s="7">
        <v>4</v>
      </c>
    </row>
    <row r="38" spans="1:4" ht="12.75">
      <c r="A38" s="44" t="s">
        <v>3</v>
      </c>
      <c r="B38" s="45"/>
      <c r="C38" s="45"/>
      <c r="D38" s="46"/>
    </row>
    <row r="39" spans="1:4" ht="12.75">
      <c r="A39" s="1">
        <v>1</v>
      </c>
      <c r="B39" s="1" t="s">
        <v>13</v>
      </c>
      <c r="C39" s="2">
        <v>31.8</v>
      </c>
      <c r="D39" s="17">
        <v>168276.28</v>
      </c>
    </row>
    <row r="40" spans="1:4" ht="12.75">
      <c r="A40" s="1">
        <v>2</v>
      </c>
      <c r="B40" s="1" t="s">
        <v>10</v>
      </c>
      <c r="C40" s="2">
        <v>43.4</v>
      </c>
      <c r="D40" s="17">
        <v>200725.02</v>
      </c>
    </row>
    <row r="41" spans="1:4" ht="12.75">
      <c r="A41" s="1">
        <v>3</v>
      </c>
      <c r="B41" s="1" t="s">
        <v>15</v>
      </c>
      <c r="C41" s="2">
        <v>18.9</v>
      </c>
      <c r="D41" s="17">
        <v>102979.01</v>
      </c>
    </row>
    <row r="42" spans="1:4" ht="12.75">
      <c r="A42" s="1">
        <v>4</v>
      </c>
      <c r="B42" s="1" t="s">
        <v>16</v>
      </c>
      <c r="C42" s="2">
        <v>43.7</v>
      </c>
      <c r="D42" s="17">
        <v>198420.43</v>
      </c>
    </row>
    <row r="43" spans="1:4" ht="12.75">
      <c r="A43" s="1">
        <v>5</v>
      </c>
      <c r="B43" s="1" t="s">
        <v>18</v>
      </c>
      <c r="C43" s="2">
        <v>13.7</v>
      </c>
      <c r="D43" s="17">
        <v>69452.82</v>
      </c>
    </row>
    <row r="44" spans="1:4" ht="12.75">
      <c r="A44" s="1">
        <v>6</v>
      </c>
      <c r="B44" s="1" t="s">
        <v>19</v>
      </c>
      <c r="C44" s="2">
        <v>19.2</v>
      </c>
      <c r="D44" s="17">
        <v>76964.41</v>
      </c>
    </row>
    <row r="45" spans="1:4" ht="12.75">
      <c r="A45" s="1">
        <v>7</v>
      </c>
      <c r="B45" s="1" t="s">
        <v>21</v>
      </c>
      <c r="C45" s="2">
        <v>13.7</v>
      </c>
      <c r="D45" s="17">
        <v>68615.84</v>
      </c>
    </row>
    <row r="46" spans="1:4" ht="12.75">
      <c r="A46" s="1">
        <v>8</v>
      </c>
      <c r="B46" s="1" t="s">
        <v>25</v>
      </c>
      <c r="C46" s="2">
        <v>13.8</v>
      </c>
      <c r="D46" s="17">
        <v>68722.76</v>
      </c>
    </row>
    <row r="47" spans="1:4" ht="12.75">
      <c r="A47" s="1">
        <v>9</v>
      </c>
      <c r="B47" s="1" t="s">
        <v>77</v>
      </c>
      <c r="C47" s="2">
        <v>13.7</v>
      </c>
      <c r="D47" s="17">
        <v>68615.84</v>
      </c>
    </row>
    <row r="48" spans="1:4" ht="12.75">
      <c r="A48" s="1">
        <v>10</v>
      </c>
      <c r="B48" s="1" t="s">
        <v>78</v>
      </c>
      <c r="C48" s="2">
        <v>19</v>
      </c>
      <c r="D48" s="17">
        <v>76750.56</v>
      </c>
    </row>
    <row r="49" spans="1:4" ht="12.75">
      <c r="A49" s="1">
        <v>11</v>
      </c>
      <c r="B49" s="1" t="s">
        <v>79</v>
      </c>
      <c r="C49" s="2">
        <v>19</v>
      </c>
      <c r="D49" s="17">
        <v>76750.56</v>
      </c>
    </row>
    <row r="50" spans="1:4" ht="12.75">
      <c r="A50" s="1">
        <v>12</v>
      </c>
      <c r="B50" s="1" t="s">
        <v>80</v>
      </c>
      <c r="C50" s="2">
        <v>13.7</v>
      </c>
      <c r="D50" s="17">
        <v>68615.84</v>
      </c>
    </row>
    <row r="51" spans="1:4" ht="12.75">
      <c r="A51" s="1">
        <v>13</v>
      </c>
      <c r="B51" s="1" t="s">
        <v>81</v>
      </c>
      <c r="C51" s="2">
        <v>13.7</v>
      </c>
      <c r="D51" s="17">
        <v>68615.84</v>
      </c>
    </row>
    <row r="52" spans="1:4" ht="12.75">
      <c r="A52" s="1">
        <v>14</v>
      </c>
      <c r="B52" s="1" t="s">
        <v>82</v>
      </c>
      <c r="C52" s="2">
        <v>19.5</v>
      </c>
      <c r="D52" s="17">
        <v>77285.13</v>
      </c>
    </row>
    <row r="53" spans="1:4" ht="12.75">
      <c r="A53" s="1">
        <v>15</v>
      </c>
      <c r="B53" s="1" t="s">
        <v>83</v>
      </c>
      <c r="C53" s="2">
        <v>34.5</v>
      </c>
      <c r="D53" s="17">
        <v>140455.49</v>
      </c>
    </row>
    <row r="54" spans="1:4" ht="12.75">
      <c r="A54" s="1"/>
      <c r="B54" s="8" t="s">
        <v>27</v>
      </c>
      <c r="C54" s="9">
        <f>SUM(C39:C53)</f>
        <v>331.29999999999995</v>
      </c>
      <c r="D54" s="9">
        <f>SUM(D39:D53)</f>
        <v>1531245.8300000003</v>
      </c>
    </row>
    <row r="55" spans="1:4" ht="12.75">
      <c r="A55" s="30"/>
      <c r="B55" s="31"/>
      <c r="C55" s="26"/>
      <c r="D55" s="26"/>
    </row>
    <row r="56" spans="1:4" ht="25.5">
      <c r="A56" s="1" t="s">
        <v>0</v>
      </c>
      <c r="B56" s="1" t="s">
        <v>1</v>
      </c>
      <c r="C56" s="1" t="s">
        <v>2</v>
      </c>
      <c r="D56" s="7" t="s">
        <v>103</v>
      </c>
    </row>
    <row r="57" spans="1:4" ht="12.75">
      <c r="A57" s="1">
        <v>1</v>
      </c>
      <c r="B57" s="1">
        <v>2</v>
      </c>
      <c r="C57" s="1">
        <v>3</v>
      </c>
      <c r="D57" s="7">
        <v>4</v>
      </c>
    </row>
    <row r="58" spans="1:4" ht="12.75">
      <c r="A58" s="40" t="s">
        <v>40</v>
      </c>
      <c r="B58" s="40"/>
      <c r="C58" s="40"/>
      <c r="D58" s="40"/>
    </row>
    <row r="59" spans="1:4" ht="12.75">
      <c r="A59" s="11">
        <v>1</v>
      </c>
      <c r="B59" s="1" t="s">
        <v>47</v>
      </c>
      <c r="C59" s="6">
        <v>18.6</v>
      </c>
      <c r="D59" s="2">
        <v>20000</v>
      </c>
    </row>
    <row r="60" spans="1:4" ht="12.75">
      <c r="A60" s="11">
        <v>2</v>
      </c>
      <c r="B60" s="7" t="s">
        <v>46</v>
      </c>
      <c r="C60" s="2">
        <v>14.7</v>
      </c>
      <c r="D60" s="2">
        <v>45801</v>
      </c>
    </row>
    <row r="61" spans="1:4" ht="12.75">
      <c r="A61" s="11">
        <v>3</v>
      </c>
      <c r="B61" s="1" t="s">
        <v>42</v>
      </c>
      <c r="C61" s="6">
        <v>20.9</v>
      </c>
      <c r="D61" s="2">
        <v>35000</v>
      </c>
    </row>
    <row r="62" spans="1:4" ht="12.75">
      <c r="A62" s="11">
        <v>4</v>
      </c>
      <c r="B62" s="7" t="s">
        <v>112</v>
      </c>
      <c r="C62" s="2">
        <v>9.9</v>
      </c>
      <c r="D62" s="2">
        <v>20000</v>
      </c>
    </row>
    <row r="63" spans="1:4" ht="12.75">
      <c r="A63" s="11">
        <v>5</v>
      </c>
      <c r="B63" s="7" t="s">
        <v>44</v>
      </c>
      <c r="C63" s="2">
        <v>11.7</v>
      </c>
      <c r="D63" s="2">
        <v>25000</v>
      </c>
    </row>
    <row r="64" spans="1:4" ht="12.75">
      <c r="A64" s="11">
        <v>6</v>
      </c>
      <c r="B64" s="7" t="s">
        <v>53</v>
      </c>
      <c r="C64" s="2">
        <v>15.5</v>
      </c>
      <c r="D64" s="2">
        <v>28000</v>
      </c>
    </row>
    <row r="65" spans="1:4" ht="12.75">
      <c r="A65" s="11">
        <v>7</v>
      </c>
      <c r="B65" s="7" t="s">
        <v>121</v>
      </c>
      <c r="C65" s="2"/>
      <c r="D65" s="2">
        <v>27101.65</v>
      </c>
    </row>
    <row r="66" spans="1:4" ht="12.75">
      <c r="A66" s="11"/>
      <c r="B66" s="13" t="s">
        <v>111</v>
      </c>
      <c r="C66" s="21">
        <f>SUM(C59:C65)</f>
        <v>91.3</v>
      </c>
      <c r="D66" s="21">
        <f>SUM(D59:D65)</f>
        <v>200902.65</v>
      </c>
    </row>
    <row r="67" spans="1:4" ht="12.75">
      <c r="A67" s="3"/>
      <c r="B67" s="3" t="s">
        <v>117</v>
      </c>
      <c r="C67" s="20">
        <f>C66+C54+C34</f>
        <v>569.9</v>
      </c>
      <c r="D67" s="20">
        <f>D66+D54+D34</f>
        <v>2320000</v>
      </c>
    </row>
    <row r="68" spans="1:4" ht="12.75">
      <c r="A68" s="27"/>
      <c r="B68" s="27"/>
      <c r="C68" s="32"/>
      <c r="D68" s="32"/>
    </row>
    <row r="69" spans="1:4" ht="12.75">
      <c r="A69" s="27"/>
      <c r="B69" s="27"/>
      <c r="C69" s="32"/>
      <c r="D69" s="32"/>
    </row>
    <row r="70" ht="12.75">
      <c r="D70" s="24"/>
    </row>
    <row r="71" ht="12.75">
      <c r="D71" s="24"/>
    </row>
    <row r="72" spans="2:4" ht="12.75">
      <c r="B72" s="1"/>
      <c r="C72" s="24"/>
      <c r="D72" s="24"/>
    </row>
    <row r="73" spans="2:4" ht="12.75">
      <c r="B73" s="1"/>
      <c r="C73" s="24"/>
      <c r="D73" s="24"/>
    </row>
    <row r="75" spans="1:4" ht="12.75">
      <c r="A75" s="1"/>
      <c r="B75" s="1"/>
      <c r="C75" s="2"/>
      <c r="D75" s="6"/>
    </row>
  </sheetData>
  <mergeCells count="10">
    <mergeCell ref="A22:D22"/>
    <mergeCell ref="A23:D23"/>
    <mergeCell ref="A38:D38"/>
    <mergeCell ref="A58:D58"/>
    <mergeCell ref="A15:D15"/>
    <mergeCell ref="A16:D16"/>
    <mergeCell ref="C1:D1"/>
    <mergeCell ref="A6:D6"/>
    <mergeCell ref="A2:D2"/>
    <mergeCell ref="A7:D7"/>
  </mergeCells>
  <printOptions/>
  <pageMargins left="0.37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SheetLayoutView="100" workbookViewId="0" topLeftCell="A1">
      <selection activeCell="C1" sqref="C1:D1"/>
    </sheetView>
  </sheetViews>
  <sheetFormatPr defaultColWidth="9.140625" defaultRowHeight="12.75"/>
  <cols>
    <col min="1" max="1" width="7.8515625" style="12" customWidth="1"/>
    <col min="2" max="2" width="39.8515625" style="12" customWidth="1"/>
    <col min="3" max="3" width="20.7109375" style="12" customWidth="1"/>
    <col min="4" max="4" width="26.00390625" style="19" customWidth="1"/>
    <col min="5" max="5" width="11.28125" style="0" customWidth="1"/>
    <col min="6" max="6" width="10.57421875" style="0" bestFit="1" customWidth="1"/>
    <col min="7" max="7" width="9.57421875" style="0" bestFit="1" customWidth="1"/>
  </cols>
  <sheetData>
    <row r="1" spans="1:4" ht="30" customHeight="1">
      <c r="A1"/>
      <c r="B1"/>
      <c r="C1" s="47" t="s">
        <v>124</v>
      </c>
      <c r="D1" s="47"/>
    </row>
    <row r="2" spans="1:4" ht="31.5" customHeight="1">
      <c r="A2" s="48" t="s">
        <v>119</v>
      </c>
      <c r="B2" s="48"/>
      <c r="C2" s="48"/>
      <c r="D2" s="48"/>
    </row>
    <row r="3" spans="1:4" ht="25.5">
      <c r="A3" s="1" t="s">
        <v>0</v>
      </c>
      <c r="B3" s="1" t="s">
        <v>1</v>
      </c>
      <c r="C3" s="1" t="s">
        <v>2</v>
      </c>
      <c r="D3" s="7" t="s">
        <v>103</v>
      </c>
    </row>
    <row r="4" spans="1:4" ht="13.5" customHeight="1">
      <c r="A4" s="1">
        <v>1</v>
      </c>
      <c r="B4" s="1">
        <v>2</v>
      </c>
      <c r="C4" s="1">
        <v>3</v>
      </c>
      <c r="D4" s="7">
        <v>4</v>
      </c>
    </row>
    <row r="5" spans="1:4" ht="13.5" customHeight="1">
      <c r="A5" s="37" t="s">
        <v>113</v>
      </c>
      <c r="B5" s="38"/>
      <c r="C5" s="38"/>
      <c r="D5" s="39"/>
    </row>
    <row r="6" spans="1:4" ht="13.5" customHeight="1">
      <c r="A6" s="40" t="s">
        <v>54</v>
      </c>
      <c r="B6" s="40"/>
      <c r="C6" s="40"/>
      <c r="D6" s="40"/>
    </row>
    <row r="7" spans="1:4" ht="13.5" customHeight="1">
      <c r="A7" s="1">
        <v>1</v>
      </c>
      <c r="B7" s="1" t="s">
        <v>58</v>
      </c>
      <c r="C7" s="1">
        <v>45</v>
      </c>
      <c r="D7" s="16">
        <v>147859.65</v>
      </c>
    </row>
    <row r="8" spans="1:4" ht="13.5" customHeight="1">
      <c r="A8" s="1">
        <v>2</v>
      </c>
      <c r="B8" s="1" t="s">
        <v>59</v>
      </c>
      <c r="C8" s="1">
        <v>12.8</v>
      </c>
      <c r="D8" s="16">
        <v>70049.39</v>
      </c>
    </row>
    <row r="9" spans="1:4" ht="13.5" customHeight="1">
      <c r="A9" s="1">
        <v>3</v>
      </c>
      <c r="B9" s="1" t="s">
        <v>61</v>
      </c>
      <c r="C9" s="1">
        <v>42.1</v>
      </c>
      <c r="D9" s="16">
        <v>152241.22</v>
      </c>
    </row>
    <row r="10" spans="1:4" ht="13.5" customHeight="1">
      <c r="A10" s="1">
        <v>4</v>
      </c>
      <c r="B10" s="1" t="s">
        <v>62</v>
      </c>
      <c r="C10" s="1">
        <v>30.2</v>
      </c>
      <c r="D10" s="16">
        <v>121037.83</v>
      </c>
    </row>
    <row r="11" spans="1:4" ht="13.5" customHeight="1">
      <c r="A11" s="1">
        <v>5</v>
      </c>
      <c r="B11" s="1" t="s">
        <v>105</v>
      </c>
      <c r="C11" s="1">
        <v>12.1</v>
      </c>
      <c r="D11" s="16">
        <v>134487.21</v>
      </c>
    </row>
    <row r="12" spans="1:4" ht="13.5" customHeight="1">
      <c r="A12" s="1">
        <v>6</v>
      </c>
      <c r="B12" s="1" t="s">
        <v>64</v>
      </c>
      <c r="C12" s="1">
        <v>36.4</v>
      </c>
      <c r="D12" s="16">
        <v>176415.95</v>
      </c>
    </row>
    <row r="13" spans="1:4" ht="13.5" customHeight="1">
      <c r="A13" s="1">
        <v>7</v>
      </c>
      <c r="B13" s="1" t="s">
        <v>106</v>
      </c>
      <c r="C13" s="1">
        <v>12</v>
      </c>
      <c r="D13" s="16">
        <v>80665.94</v>
      </c>
    </row>
    <row r="14" spans="1:4" ht="13.5" customHeight="1">
      <c r="A14" s="1">
        <v>8</v>
      </c>
      <c r="B14" s="1" t="s">
        <v>66</v>
      </c>
      <c r="C14" s="1">
        <v>34</v>
      </c>
      <c r="D14" s="16">
        <v>88976.9</v>
      </c>
    </row>
    <row r="15" spans="1:4" ht="13.5" customHeight="1">
      <c r="A15" s="1">
        <v>9</v>
      </c>
      <c r="B15" s="1" t="s">
        <v>67</v>
      </c>
      <c r="C15" s="1">
        <v>25.9</v>
      </c>
      <c r="D15" s="16">
        <v>63076.77</v>
      </c>
    </row>
    <row r="16" spans="1:4" ht="13.5" customHeight="1">
      <c r="A16" s="1">
        <v>10</v>
      </c>
      <c r="B16" s="1" t="s">
        <v>68</v>
      </c>
      <c r="C16" s="1">
        <v>16</v>
      </c>
      <c r="D16" s="16">
        <v>105401.33</v>
      </c>
    </row>
    <row r="17" spans="1:4" ht="13.5" customHeight="1">
      <c r="A17" s="1">
        <v>11</v>
      </c>
      <c r="B17" s="1" t="s">
        <v>60</v>
      </c>
      <c r="C17" s="1">
        <v>35.2</v>
      </c>
      <c r="D17" s="16">
        <v>127603.8</v>
      </c>
    </row>
    <row r="18" spans="1:4" ht="13.5" customHeight="1">
      <c r="A18" s="1">
        <v>12</v>
      </c>
      <c r="B18" s="1" t="s">
        <v>63</v>
      </c>
      <c r="C18" s="1">
        <v>43.1</v>
      </c>
      <c r="D18" s="16">
        <v>167781.51</v>
      </c>
    </row>
    <row r="19" spans="1:4" ht="13.5" customHeight="1">
      <c r="A19" s="1">
        <v>13</v>
      </c>
      <c r="B19" s="1" t="s">
        <v>65</v>
      </c>
      <c r="C19" s="1">
        <v>68.8</v>
      </c>
      <c r="D19" s="16">
        <v>289016.54</v>
      </c>
    </row>
    <row r="20" spans="1:4" ht="13.5" customHeight="1">
      <c r="A20" s="1">
        <v>14</v>
      </c>
      <c r="B20" s="1" t="s">
        <v>71</v>
      </c>
      <c r="C20" s="1">
        <v>48.7</v>
      </c>
      <c r="D20" s="16">
        <v>172773.82</v>
      </c>
    </row>
    <row r="21" spans="1:4" ht="13.5" customHeight="1">
      <c r="A21" s="1">
        <v>15</v>
      </c>
      <c r="B21" s="1" t="s">
        <v>75</v>
      </c>
      <c r="C21" s="1">
        <v>35.1</v>
      </c>
      <c r="D21" s="16">
        <v>102612.14</v>
      </c>
    </row>
    <row r="22" spans="1:4" ht="13.5" customHeight="1">
      <c r="A22" s="10"/>
      <c r="B22" s="10" t="s">
        <v>27</v>
      </c>
      <c r="C22" s="10">
        <f>SUM(C7:C21)</f>
        <v>497.40000000000003</v>
      </c>
      <c r="D22" s="15">
        <f>SUM(D7:D21)</f>
        <v>2000000</v>
      </c>
    </row>
    <row r="23" spans="1:4" ht="13.5" customHeight="1">
      <c r="A23" s="27"/>
      <c r="B23" s="27"/>
      <c r="C23" s="27"/>
      <c r="D23" s="33"/>
    </row>
    <row r="24" spans="1:4" ht="28.5" customHeight="1">
      <c r="A24" s="1" t="s">
        <v>0</v>
      </c>
      <c r="B24" s="1" t="s">
        <v>1</v>
      </c>
      <c r="C24" s="1" t="s">
        <v>2</v>
      </c>
      <c r="D24" s="7" t="s">
        <v>103</v>
      </c>
    </row>
    <row r="25" spans="1:4" ht="13.5" customHeight="1">
      <c r="A25" s="1">
        <v>1</v>
      </c>
      <c r="B25" s="1">
        <v>2</v>
      </c>
      <c r="C25" s="1">
        <v>3</v>
      </c>
      <c r="D25" s="7">
        <v>4</v>
      </c>
    </row>
    <row r="26" spans="1:4" ht="13.5" customHeight="1">
      <c r="A26" s="40" t="s">
        <v>3</v>
      </c>
      <c r="B26" s="40"/>
      <c r="C26" s="40"/>
      <c r="D26" s="40"/>
    </row>
    <row r="27" spans="1:4" ht="13.5" customHeight="1">
      <c r="A27" s="1">
        <v>1</v>
      </c>
      <c r="B27" s="1" t="s">
        <v>5</v>
      </c>
      <c r="C27" s="2">
        <v>10.3</v>
      </c>
      <c r="D27" s="16">
        <v>62879.08</v>
      </c>
    </row>
    <row r="28" spans="1:4" ht="13.5" customHeight="1">
      <c r="A28" s="1">
        <v>2</v>
      </c>
      <c r="B28" s="1" t="s">
        <v>4</v>
      </c>
      <c r="C28" s="2">
        <v>10</v>
      </c>
      <c r="D28" s="16">
        <v>62381.11</v>
      </c>
    </row>
    <row r="29" spans="1:4" ht="13.5" customHeight="1">
      <c r="A29" s="1">
        <v>3</v>
      </c>
      <c r="B29" s="1" t="s">
        <v>6</v>
      </c>
      <c r="C29" s="2">
        <v>70.1</v>
      </c>
      <c r="D29" s="16">
        <v>301204.92</v>
      </c>
    </row>
    <row r="30" spans="1:4" ht="13.5" customHeight="1">
      <c r="A30" s="1">
        <v>4</v>
      </c>
      <c r="B30" s="1" t="s">
        <v>7</v>
      </c>
      <c r="C30" s="2">
        <v>12</v>
      </c>
      <c r="D30" s="16">
        <v>93699.27</v>
      </c>
    </row>
    <row r="31" spans="1:4" ht="13.5" customHeight="1">
      <c r="A31" s="1">
        <v>5</v>
      </c>
      <c r="B31" s="1" t="s">
        <v>8</v>
      </c>
      <c r="C31" s="2">
        <v>67.7</v>
      </c>
      <c r="D31" s="16">
        <v>283296.58</v>
      </c>
    </row>
    <row r="32" spans="1:4" ht="13.5" customHeight="1">
      <c r="A32" s="1">
        <v>6</v>
      </c>
      <c r="B32" s="1" t="s">
        <v>9</v>
      </c>
      <c r="C32" s="2">
        <v>29.1</v>
      </c>
      <c r="D32" s="16">
        <v>149071.43</v>
      </c>
    </row>
    <row r="33" spans="1:4" ht="13.5" customHeight="1">
      <c r="A33" s="1">
        <v>7</v>
      </c>
      <c r="B33" s="1" t="s">
        <v>11</v>
      </c>
      <c r="C33" s="2">
        <v>37.2</v>
      </c>
      <c r="D33" s="16">
        <v>140217.78</v>
      </c>
    </row>
    <row r="34" spans="1:4" ht="13.5" customHeight="1">
      <c r="A34" s="1">
        <v>8</v>
      </c>
      <c r="B34" s="1" t="s">
        <v>12</v>
      </c>
      <c r="C34" s="2">
        <v>62.1</v>
      </c>
      <c r="D34" s="16">
        <v>264977.31</v>
      </c>
    </row>
    <row r="35" spans="1:4" ht="13.5" customHeight="1">
      <c r="A35" s="1">
        <v>9</v>
      </c>
      <c r="B35" s="1" t="s">
        <v>14</v>
      </c>
      <c r="C35" s="2">
        <v>18.1</v>
      </c>
      <c r="D35" s="16">
        <v>101730.75</v>
      </c>
    </row>
    <row r="36" spans="1:4" ht="13.5" customHeight="1">
      <c r="A36" s="1">
        <v>10</v>
      </c>
      <c r="B36" s="1" t="s">
        <v>17</v>
      </c>
      <c r="C36" s="2">
        <v>33.3</v>
      </c>
      <c r="D36" s="16">
        <v>119749.76</v>
      </c>
    </row>
    <row r="37" spans="1:4" ht="13.5" customHeight="1">
      <c r="A37" s="1">
        <v>11</v>
      </c>
      <c r="B37" s="1" t="s">
        <v>20</v>
      </c>
      <c r="C37" s="2">
        <v>13.8</v>
      </c>
      <c r="D37" s="16">
        <v>68722.76</v>
      </c>
    </row>
    <row r="38" spans="1:4" ht="13.5" customHeight="1">
      <c r="A38" s="1">
        <v>12</v>
      </c>
      <c r="B38" s="1" t="s">
        <v>22</v>
      </c>
      <c r="C38" s="2">
        <v>13.8</v>
      </c>
      <c r="D38" s="16">
        <v>68722.76</v>
      </c>
    </row>
    <row r="39" spans="1:4" ht="13.5" customHeight="1">
      <c r="A39" s="1">
        <v>13</v>
      </c>
      <c r="B39" s="1" t="s">
        <v>23</v>
      </c>
      <c r="C39" s="2">
        <v>19.5</v>
      </c>
      <c r="D39" s="16">
        <v>77285.13</v>
      </c>
    </row>
    <row r="40" spans="1:4" ht="13.5" customHeight="1">
      <c r="A40" s="1">
        <v>14</v>
      </c>
      <c r="B40" s="1" t="s">
        <v>24</v>
      </c>
      <c r="C40" s="2">
        <v>13.6</v>
      </c>
      <c r="D40" s="16">
        <v>68508.95</v>
      </c>
    </row>
    <row r="41" spans="1:4" ht="13.5" customHeight="1">
      <c r="A41" s="1">
        <v>15</v>
      </c>
      <c r="B41" s="1" t="s">
        <v>26</v>
      </c>
      <c r="C41" s="2">
        <v>13.9</v>
      </c>
      <c r="D41" s="16">
        <v>68829.65</v>
      </c>
    </row>
    <row r="42" spans="1:4" ht="13.5" customHeight="1">
      <c r="A42" s="1">
        <v>16</v>
      </c>
      <c r="B42" s="1" t="s">
        <v>76</v>
      </c>
      <c r="C42" s="2">
        <v>13.8</v>
      </c>
      <c r="D42" s="16">
        <v>68722.76</v>
      </c>
    </row>
    <row r="43" spans="1:5" ht="13.5" customHeight="1">
      <c r="A43" s="1"/>
      <c r="B43" s="1" t="s">
        <v>27</v>
      </c>
      <c r="C43" s="15">
        <f>SUM(C27:C42)</f>
        <v>438.30000000000007</v>
      </c>
      <c r="D43" s="15">
        <f>SUM(D27:D42)</f>
        <v>2000000</v>
      </c>
      <c r="E43" s="22"/>
    </row>
    <row r="44" spans="1:4" ht="13.5" customHeight="1">
      <c r="A44" s="28"/>
      <c r="B44" s="28"/>
      <c r="C44" s="29"/>
      <c r="D44" s="29"/>
    </row>
    <row r="45" spans="1:4" ht="26.25" customHeight="1">
      <c r="A45" s="1" t="s">
        <v>0</v>
      </c>
      <c r="B45" s="1" t="s">
        <v>1</v>
      </c>
      <c r="C45" s="1" t="s">
        <v>2</v>
      </c>
      <c r="D45" s="7" t="s">
        <v>103</v>
      </c>
    </row>
    <row r="46" spans="1:4" ht="13.5" customHeight="1">
      <c r="A46" s="1">
        <v>1</v>
      </c>
      <c r="B46" s="1">
        <v>2</v>
      </c>
      <c r="C46" s="1">
        <v>3</v>
      </c>
      <c r="D46" s="7">
        <v>4</v>
      </c>
    </row>
    <row r="47" spans="1:4" ht="13.5" customHeight="1">
      <c r="A47" s="40" t="s">
        <v>28</v>
      </c>
      <c r="B47" s="40"/>
      <c r="C47" s="40"/>
      <c r="D47" s="40"/>
    </row>
    <row r="48" spans="1:4" ht="13.5" customHeight="1">
      <c r="A48" s="7">
        <v>1</v>
      </c>
      <c r="B48" s="35" t="s">
        <v>122</v>
      </c>
      <c r="C48" s="2">
        <v>12</v>
      </c>
      <c r="D48" s="36">
        <v>23419.33</v>
      </c>
    </row>
    <row r="49" spans="1:4" ht="13.5" customHeight="1">
      <c r="A49" s="7">
        <v>2</v>
      </c>
      <c r="B49" s="7" t="s">
        <v>33</v>
      </c>
      <c r="C49" s="2">
        <v>12</v>
      </c>
      <c r="D49" s="2">
        <v>38203.46</v>
      </c>
    </row>
    <row r="50" spans="1:4" ht="13.5" customHeight="1">
      <c r="A50" s="7">
        <v>3</v>
      </c>
      <c r="B50" s="7" t="s">
        <v>34</v>
      </c>
      <c r="C50" s="2">
        <v>12</v>
      </c>
      <c r="D50" s="16">
        <v>39048.86</v>
      </c>
    </row>
    <row r="51" spans="1:4" ht="13.5" customHeight="1">
      <c r="A51" s="7">
        <v>4</v>
      </c>
      <c r="B51" s="7" t="s">
        <v>36</v>
      </c>
      <c r="C51" s="2">
        <v>19.3</v>
      </c>
      <c r="D51" s="36">
        <v>64456</v>
      </c>
    </row>
    <row r="52" spans="1:4" ht="13.5" customHeight="1">
      <c r="A52" s="7">
        <v>5</v>
      </c>
      <c r="B52" s="7" t="s">
        <v>85</v>
      </c>
      <c r="C52" s="2">
        <v>36</v>
      </c>
      <c r="D52" s="36">
        <v>103143</v>
      </c>
    </row>
    <row r="53" spans="1:4" ht="13.5" customHeight="1">
      <c r="A53" s="7">
        <v>6</v>
      </c>
      <c r="B53" s="7" t="s">
        <v>95</v>
      </c>
      <c r="C53" s="2">
        <v>24</v>
      </c>
      <c r="D53" s="36">
        <v>140743</v>
      </c>
    </row>
    <row r="54" spans="1:4" ht="13.5" customHeight="1">
      <c r="A54" s="7">
        <v>7</v>
      </c>
      <c r="B54" s="7" t="s">
        <v>98</v>
      </c>
      <c r="C54" s="2">
        <v>17.6</v>
      </c>
      <c r="D54" s="16">
        <v>93978</v>
      </c>
    </row>
    <row r="55" spans="1:4" ht="13.5" customHeight="1">
      <c r="A55" s="7">
        <v>8</v>
      </c>
      <c r="B55" s="7" t="s">
        <v>31</v>
      </c>
      <c r="C55" s="2">
        <v>18</v>
      </c>
      <c r="D55" s="36">
        <v>99656</v>
      </c>
    </row>
    <row r="56" spans="1:4" ht="13.5" customHeight="1">
      <c r="A56" s="7">
        <v>9</v>
      </c>
      <c r="B56" s="7" t="s">
        <v>37</v>
      </c>
      <c r="C56" s="2">
        <v>26</v>
      </c>
      <c r="D56" s="36">
        <v>89341</v>
      </c>
    </row>
    <row r="57" spans="1:4" ht="13.5" customHeight="1">
      <c r="A57" s="7">
        <v>10</v>
      </c>
      <c r="B57" s="7" t="s">
        <v>89</v>
      </c>
      <c r="C57" s="2">
        <v>45.5</v>
      </c>
      <c r="D57" s="36">
        <v>80083</v>
      </c>
    </row>
    <row r="58" spans="1:4" ht="13.5" customHeight="1">
      <c r="A58" s="7">
        <v>11</v>
      </c>
      <c r="B58" s="7" t="s">
        <v>102</v>
      </c>
      <c r="C58" s="2">
        <v>12.3</v>
      </c>
      <c r="D58" s="16">
        <v>32119.35</v>
      </c>
    </row>
    <row r="59" spans="1:4" ht="13.5" customHeight="1">
      <c r="A59" s="7">
        <v>12</v>
      </c>
      <c r="B59" s="7" t="s">
        <v>96</v>
      </c>
      <c r="C59" s="2">
        <v>18.6</v>
      </c>
      <c r="D59" s="16">
        <v>65262.15</v>
      </c>
    </row>
    <row r="60" spans="1:4" ht="13.5" customHeight="1">
      <c r="A60" s="7">
        <v>13</v>
      </c>
      <c r="B60" s="7" t="s">
        <v>35</v>
      </c>
      <c r="C60" s="2">
        <v>53.4</v>
      </c>
      <c r="D60" s="36">
        <v>130546.85</v>
      </c>
    </row>
    <row r="61" spans="1:5" ht="13.5" customHeight="1">
      <c r="A61" s="7"/>
      <c r="B61" s="7" t="s">
        <v>27</v>
      </c>
      <c r="C61" s="15">
        <f>SUM(C48:C60)</f>
        <v>306.7</v>
      </c>
      <c r="D61" s="15">
        <f>SUM(D48:D60)</f>
        <v>1000000</v>
      </c>
      <c r="E61" s="22"/>
    </row>
    <row r="62" spans="1:4" ht="13.5" customHeight="1">
      <c r="A62" s="28"/>
      <c r="B62" s="28"/>
      <c r="C62" s="29"/>
      <c r="D62" s="29"/>
    </row>
    <row r="63" spans="1:4" ht="29.25" customHeight="1">
      <c r="A63" s="1" t="s">
        <v>0</v>
      </c>
      <c r="B63" s="1" t="s">
        <v>1</v>
      </c>
      <c r="C63" s="1" t="s">
        <v>2</v>
      </c>
      <c r="D63" s="7" t="s">
        <v>103</v>
      </c>
    </row>
    <row r="64" spans="1:4" ht="13.5" customHeight="1">
      <c r="A64" s="1">
        <v>1</v>
      </c>
      <c r="B64" s="1">
        <v>2</v>
      </c>
      <c r="C64" s="1">
        <v>3</v>
      </c>
      <c r="D64" s="7">
        <v>4</v>
      </c>
    </row>
    <row r="65" spans="1:4" ht="13.5" customHeight="1">
      <c r="A65" s="40" t="s">
        <v>40</v>
      </c>
      <c r="B65" s="40"/>
      <c r="C65" s="40"/>
      <c r="D65" s="40"/>
    </row>
    <row r="66" spans="1:4" ht="13.5" customHeight="1">
      <c r="A66" s="11">
        <v>1</v>
      </c>
      <c r="B66" s="7" t="s">
        <v>108</v>
      </c>
      <c r="C66" s="2">
        <v>17.3</v>
      </c>
      <c r="D66" s="2">
        <v>71679</v>
      </c>
    </row>
    <row r="67" spans="1:4" ht="13.5" customHeight="1">
      <c r="A67" s="11">
        <v>2</v>
      </c>
      <c r="B67" s="7" t="s">
        <v>109</v>
      </c>
      <c r="C67" s="2">
        <v>18</v>
      </c>
      <c r="D67" s="2">
        <v>55146</v>
      </c>
    </row>
    <row r="68" spans="1:4" ht="13.5" customHeight="1">
      <c r="A68" s="11">
        <v>3</v>
      </c>
      <c r="B68" s="7" t="s">
        <v>45</v>
      </c>
      <c r="C68" s="2">
        <v>17.3</v>
      </c>
      <c r="D68" s="2">
        <v>67410</v>
      </c>
    </row>
    <row r="69" spans="1:4" ht="13.5" customHeight="1">
      <c r="A69" s="11">
        <v>4</v>
      </c>
      <c r="B69" s="7" t="s">
        <v>48</v>
      </c>
      <c r="C69" s="2">
        <v>34.3</v>
      </c>
      <c r="D69" s="2">
        <v>119528</v>
      </c>
    </row>
    <row r="70" spans="1:4" ht="13.5" customHeight="1">
      <c r="A70" s="11">
        <v>5</v>
      </c>
      <c r="B70" s="7" t="s">
        <v>110</v>
      </c>
      <c r="C70" s="2">
        <v>17.2</v>
      </c>
      <c r="D70" s="2">
        <v>56084</v>
      </c>
    </row>
    <row r="71" spans="1:4" ht="13.5" customHeight="1">
      <c r="A71" s="11">
        <v>6</v>
      </c>
      <c r="B71" s="7" t="s">
        <v>41</v>
      </c>
      <c r="C71" s="2">
        <v>12.4</v>
      </c>
      <c r="D71" s="2">
        <v>37677</v>
      </c>
    </row>
    <row r="72" spans="1:6" ht="13.5" customHeight="1">
      <c r="A72" s="11">
        <v>7</v>
      </c>
      <c r="B72" s="1" t="s">
        <v>43</v>
      </c>
      <c r="C72" s="6">
        <v>17</v>
      </c>
      <c r="D72" s="2">
        <v>48617.4</v>
      </c>
      <c r="E72" s="26"/>
      <c r="F72" s="26"/>
    </row>
    <row r="73" spans="1:4" ht="13.5" customHeight="1">
      <c r="A73" s="11">
        <v>8</v>
      </c>
      <c r="B73" s="1" t="s">
        <v>49</v>
      </c>
      <c r="C73" s="6">
        <v>17.3</v>
      </c>
      <c r="D73" s="2">
        <v>44207.5</v>
      </c>
    </row>
    <row r="74" spans="1:4" ht="13.5" customHeight="1">
      <c r="A74" s="11">
        <v>9</v>
      </c>
      <c r="B74" s="1" t="s">
        <v>50</v>
      </c>
      <c r="C74" s="6">
        <v>16.6</v>
      </c>
      <c r="D74" s="2">
        <v>43520.62</v>
      </c>
    </row>
    <row r="75" spans="1:4" ht="13.5" customHeight="1">
      <c r="A75" s="11">
        <v>10</v>
      </c>
      <c r="B75" s="7" t="s">
        <v>52</v>
      </c>
      <c r="C75" s="2">
        <v>17.1</v>
      </c>
      <c r="D75" s="2">
        <v>80253.29</v>
      </c>
    </row>
    <row r="76" spans="1:5" ht="13.5" customHeight="1">
      <c r="A76" s="11">
        <v>11</v>
      </c>
      <c r="B76" s="7" t="s">
        <v>51</v>
      </c>
      <c r="C76" s="2">
        <v>66</v>
      </c>
      <c r="D76" s="2">
        <v>375877.19</v>
      </c>
      <c r="E76" s="22"/>
    </row>
    <row r="77" spans="1:5" ht="13.5" customHeight="1">
      <c r="A77" s="1"/>
      <c r="B77" s="1" t="s">
        <v>27</v>
      </c>
      <c r="C77" s="14">
        <f>SUM(C66:C76)</f>
        <v>250.5</v>
      </c>
      <c r="D77" s="15">
        <f>SUM(D66:D76)</f>
        <v>1000000</v>
      </c>
      <c r="E77" s="22"/>
    </row>
    <row r="78" spans="1:4" ht="13.5" customHeight="1">
      <c r="A78" s="11"/>
      <c r="B78" s="13" t="s">
        <v>120</v>
      </c>
      <c r="C78" s="21">
        <f>C77+C61+C43+C22</f>
        <v>1492.9</v>
      </c>
      <c r="D78" s="21">
        <f>D77+D61+D43+D22</f>
        <v>6000000</v>
      </c>
    </row>
    <row r="79" spans="1:4" ht="13.5" customHeight="1">
      <c r="A79" s="30"/>
      <c r="B79" s="31"/>
      <c r="C79" s="26"/>
      <c r="D79" s="26"/>
    </row>
    <row r="80" spans="1:4" ht="13.5" customHeight="1">
      <c r="A80" s="40">
        <v>2016</v>
      </c>
      <c r="B80" s="43"/>
      <c r="C80" s="43"/>
      <c r="D80" s="43"/>
    </row>
    <row r="81" spans="1:6" ht="27" customHeight="1">
      <c r="A81" s="1" t="s">
        <v>0</v>
      </c>
      <c r="B81" s="1" t="s">
        <v>1</v>
      </c>
      <c r="C81" s="1" t="s">
        <v>2</v>
      </c>
      <c r="D81" s="7" t="s">
        <v>103</v>
      </c>
      <c r="F81" s="22"/>
    </row>
    <row r="82" spans="1:6" ht="13.5" customHeight="1">
      <c r="A82" s="1">
        <v>1</v>
      </c>
      <c r="B82" s="1">
        <v>2</v>
      </c>
      <c r="C82" s="1">
        <v>3</v>
      </c>
      <c r="D82" s="7">
        <v>4</v>
      </c>
      <c r="F82" s="22"/>
    </row>
    <row r="83" spans="1:6" ht="13.5" customHeight="1">
      <c r="A83" s="40" t="s">
        <v>28</v>
      </c>
      <c r="B83" s="40"/>
      <c r="C83" s="40"/>
      <c r="D83" s="40"/>
      <c r="F83" s="22"/>
    </row>
    <row r="84" spans="1:7" ht="13.5" customHeight="1">
      <c r="A84" s="1">
        <v>1</v>
      </c>
      <c r="B84" s="4" t="s">
        <v>29</v>
      </c>
      <c r="C84" s="5">
        <v>63.7</v>
      </c>
      <c r="D84" s="17">
        <v>132067.09</v>
      </c>
      <c r="F84" s="22"/>
      <c r="G84" s="22"/>
    </row>
    <row r="85" spans="1:7" ht="13.5" customHeight="1">
      <c r="A85" s="1">
        <v>2</v>
      </c>
      <c r="B85" s="1" t="s">
        <v>30</v>
      </c>
      <c r="C85" s="2">
        <v>18</v>
      </c>
      <c r="D85" s="17">
        <v>37979.46</v>
      </c>
      <c r="F85" s="22"/>
      <c r="G85" s="22"/>
    </row>
    <row r="86" spans="1:7" ht="13.5" customHeight="1">
      <c r="A86" s="1">
        <v>3</v>
      </c>
      <c r="B86" s="1" t="s">
        <v>32</v>
      </c>
      <c r="C86" s="2">
        <v>12</v>
      </c>
      <c r="D86" s="17">
        <v>25319.64</v>
      </c>
      <c r="F86" s="22"/>
      <c r="G86" s="22"/>
    </row>
    <row r="87" spans="1:7" ht="13.5" customHeight="1">
      <c r="A87" s="1">
        <v>4</v>
      </c>
      <c r="B87" s="1" t="s">
        <v>38</v>
      </c>
      <c r="C87" s="2">
        <v>33.3</v>
      </c>
      <c r="D87" s="17">
        <v>70262.01</v>
      </c>
      <c r="F87" s="22"/>
      <c r="G87" s="22"/>
    </row>
    <row r="88" spans="1:7" ht="13.5" customHeight="1">
      <c r="A88" s="1">
        <v>5</v>
      </c>
      <c r="B88" s="1" t="s">
        <v>39</v>
      </c>
      <c r="C88" s="2">
        <v>35.3</v>
      </c>
      <c r="D88" s="17">
        <v>74481.95</v>
      </c>
      <c r="F88" s="22"/>
      <c r="G88" s="22"/>
    </row>
    <row r="89" spans="1:7" ht="13.5" customHeight="1">
      <c r="A89" s="1">
        <v>6</v>
      </c>
      <c r="B89" s="1" t="s">
        <v>84</v>
      </c>
      <c r="C89" s="2">
        <v>36.2</v>
      </c>
      <c r="D89" s="17">
        <v>89445.5</v>
      </c>
      <c r="F89" s="22"/>
      <c r="G89" s="22"/>
    </row>
    <row r="90" spans="1:7" ht="13.5" customHeight="1">
      <c r="A90" s="1">
        <v>7</v>
      </c>
      <c r="B90" s="1" t="s">
        <v>86</v>
      </c>
      <c r="C90" s="2">
        <v>26</v>
      </c>
      <c r="D90" s="17">
        <v>64242.62</v>
      </c>
      <c r="F90" s="22"/>
      <c r="G90" s="22"/>
    </row>
    <row r="91" spans="1:7" ht="13.5" customHeight="1">
      <c r="A91" s="1">
        <v>8</v>
      </c>
      <c r="B91" s="1" t="s">
        <v>87</v>
      </c>
      <c r="C91" s="2">
        <v>36.9</v>
      </c>
      <c r="D91" s="17">
        <v>91175.11</v>
      </c>
      <c r="F91" s="22"/>
      <c r="G91" s="22"/>
    </row>
    <row r="92" spans="1:7" ht="13.5" customHeight="1">
      <c r="A92" s="1">
        <v>9</v>
      </c>
      <c r="B92" s="1" t="s">
        <v>88</v>
      </c>
      <c r="C92" s="2">
        <v>12.3</v>
      </c>
      <c r="D92" s="17">
        <v>25952.64</v>
      </c>
      <c r="F92" s="22"/>
      <c r="G92" s="22"/>
    </row>
    <row r="93" spans="1:7" ht="13.5" customHeight="1">
      <c r="A93" s="1">
        <v>10</v>
      </c>
      <c r="B93" s="1" t="s">
        <v>90</v>
      </c>
      <c r="C93" s="2">
        <v>12</v>
      </c>
      <c r="D93" s="17">
        <v>25319.64</v>
      </c>
      <c r="F93" s="22"/>
      <c r="G93" s="22"/>
    </row>
    <row r="94" spans="1:7" ht="13.5" customHeight="1">
      <c r="A94" s="1">
        <v>11</v>
      </c>
      <c r="B94" s="1" t="s">
        <v>91</v>
      </c>
      <c r="C94" s="2">
        <v>28.5</v>
      </c>
      <c r="D94" s="17">
        <v>60134.15</v>
      </c>
      <c r="F94" s="22"/>
      <c r="G94" s="22"/>
    </row>
    <row r="95" spans="1:7" ht="13.5" customHeight="1">
      <c r="A95" s="1">
        <v>12</v>
      </c>
      <c r="B95" s="1" t="s">
        <v>92</v>
      </c>
      <c r="C95" s="2">
        <v>9</v>
      </c>
      <c r="D95" s="17">
        <v>18989.73</v>
      </c>
      <c r="F95" s="22"/>
      <c r="G95" s="22"/>
    </row>
    <row r="96" spans="1:7" ht="12.75">
      <c r="A96" s="1">
        <v>13</v>
      </c>
      <c r="B96" s="1" t="s">
        <v>93</v>
      </c>
      <c r="C96" s="2">
        <v>21</v>
      </c>
      <c r="D96" s="17">
        <v>44309.37</v>
      </c>
      <c r="F96" s="22"/>
      <c r="G96" s="22"/>
    </row>
    <row r="97" spans="1:7" ht="12.75">
      <c r="A97" s="1">
        <v>14</v>
      </c>
      <c r="B97" s="1" t="s">
        <v>94</v>
      </c>
      <c r="C97" s="2">
        <v>37.1</v>
      </c>
      <c r="D97" s="17">
        <v>78279.85</v>
      </c>
      <c r="F97" s="22"/>
      <c r="G97" s="22"/>
    </row>
    <row r="98" spans="1:7" ht="12.75">
      <c r="A98" s="1">
        <v>15</v>
      </c>
      <c r="B98" s="1" t="s">
        <v>97</v>
      </c>
      <c r="C98" s="2">
        <v>18.6</v>
      </c>
      <c r="D98" s="17">
        <v>39245.45</v>
      </c>
      <c r="F98" s="22"/>
      <c r="G98" s="22"/>
    </row>
    <row r="99" spans="1:7" ht="12.75">
      <c r="A99" s="1">
        <v>16</v>
      </c>
      <c r="B99" s="1" t="s">
        <v>99</v>
      </c>
      <c r="C99" s="2">
        <v>18.1</v>
      </c>
      <c r="D99" s="17">
        <v>38190.46</v>
      </c>
      <c r="F99" s="22"/>
      <c r="G99" s="22"/>
    </row>
    <row r="100" spans="1:7" ht="12.75">
      <c r="A100" s="1">
        <v>17</v>
      </c>
      <c r="B100" s="1" t="s">
        <v>100</v>
      </c>
      <c r="C100" s="2">
        <v>12.4</v>
      </c>
      <c r="D100" s="17">
        <v>26163.16</v>
      </c>
      <c r="F100" s="22"/>
      <c r="G100" s="22"/>
    </row>
    <row r="101" spans="1:7" ht="12.75">
      <c r="A101" s="1">
        <v>18</v>
      </c>
      <c r="B101" s="1" t="s">
        <v>101</v>
      </c>
      <c r="C101" s="2">
        <v>27.7</v>
      </c>
      <c r="D101" s="17">
        <v>58442.17</v>
      </c>
      <c r="F101" s="22"/>
      <c r="G101" s="22"/>
    </row>
    <row r="102" spans="1:6" ht="12.75">
      <c r="A102" s="4"/>
      <c r="B102" s="4" t="s">
        <v>27</v>
      </c>
      <c r="C102" s="9">
        <f>SUM(C84:C101)</f>
        <v>458.1</v>
      </c>
      <c r="D102" s="18">
        <f>SUM(D84:D101)</f>
        <v>1000000</v>
      </c>
      <c r="E102" s="22"/>
      <c r="F102" s="22"/>
    </row>
    <row r="103" spans="1:5" ht="12.75">
      <c r="A103" s="3"/>
      <c r="B103" s="3" t="s">
        <v>117</v>
      </c>
      <c r="C103" s="20">
        <f>C102</f>
        <v>458.1</v>
      </c>
      <c r="D103" s="34">
        <f>D102</f>
        <v>1000000</v>
      </c>
      <c r="E103" s="22"/>
    </row>
    <row r="104" ht="12.75">
      <c r="C104" s="25"/>
    </row>
  </sheetData>
  <mergeCells count="9">
    <mergeCell ref="C1:D1"/>
    <mergeCell ref="A2:D2"/>
    <mergeCell ref="A26:D26"/>
    <mergeCell ref="A5:D5"/>
    <mergeCell ref="A65:D65"/>
    <mergeCell ref="A83:D83"/>
    <mergeCell ref="A6:D6"/>
    <mergeCell ref="A47:D47"/>
    <mergeCell ref="A80:D80"/>
  </mergeCells>
  <printOptions/>
  <pageMargins left="0.48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2014-11-17T06:18:27Z</cp:lastPrinted>
  <dcterms:created xsi:type="dcterms:W3CDTF">1996-10-08T23:32:33Z</dcterms:created>
  <dcterms:modified xsi:type="dcterms:W3CDTF">2014-11-18T04:24:54Z</dcterms:modified>
  <cp:category/>
  <cp:version/>
  <cp:contentType/>
  <cp:contentStatus/>
</cp:coreProperties>
</file>