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'Лист3'!$5:$10</definedName>
    <definedName name="_xlnm.Print_Area" localSheetId="0">'Лист3'!$A$1:$O$33</definedName>
  </definedNames>
  <calcPr fullCalcOnLoad="1"/>
</workbook>
</file>

<file path=xl/sharedStrings.xml><?xml version="1.0" encoding="utf-8"?>
<sst xmlns="http://schemas.openxmlformats.org/spreadsheetml/2006/main" count="164" uniqueCount="48">
  <si>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</si>
  <si>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</si>
  <si>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</si>
  <si>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</si>
  <si>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Срок ввода в эксплуатацию объекта капитального строительства</t>
  </si>
  <si>
    <t>ИТОГО</t>
  </si>
  <si>
    <t>Распределение сметной стоимости объекта капитального строительства по годам реализации инвестиционного проекта
(тыс. руб.)</t>
  </si>
  <si>
    <t>Сметная стоимость объекта капитального строительства 
(тыс. руб.)</t>
  </si>
  <si>
    <t>2014 год</t>
  </si>
  <si>
    <t xml:space="preserve">Мощность объекта капитального строительства, подлежащая вводу </t>
  </si>
  <si>
    <t xml:space="preserve">Строительство </t>
  </si>
  <si>
    <t>Департамент капитального строительства</t>
  </si>
  <si>
    <t>2015 год</t>
  </si>
  <si>
    <t>2016 год</t>
  </si>
  <si>
    <t>80 дополнительных мест</t>
  </si>
  <si>
    <t>Реконструкция</t>
  </si>
  <si>
    <t>Муниципальное автономное общеобразовательное учреждение Гуманитарный лицей г.Томска, пр.Ленина, 53</t>
  </si>
  <si>
    <t>Строительство отдельно стоящего здания для дошкольных групп на территории МАОУ СОШ № 36 по адресу: ТО, г. Томска, ул. Иркутский тракт, 122/1</t>
  </si>
  <si>
    <t>Строительство отдельно стоящего здания для дошкольных групп на территории МАОУ СОШ № 40 по адресу: ТО, г. Томска, ул. Никитина, 26</t>
  </si>
  <si>
    <t>Строительство отдельно стоящего здания для дошкольных групп на территории МАДОУ № 69 по адресу: ТО, г. Томска, ул. Интернационалистов, 20</t>
  </si>
  <si>
    <t xml:space="preserve">Строительство отдельно стоящего здания для дошкольных групп на территории МАДОУ № 76 по адресу: ТО, г. Томска, ул. Говорова, 24/1 </t>
  </si>
  <si>
    <t>Строительство отдельно стоящего здания для дошкольных групп на территории МАОУ СОШ № 30 по адресу: ТО, г. Томска, ул.Интернационалистов,11</t>
  </si>
  <si>
    <t>2015 г.</t>
  </si>
  <si>
    <t>2014 г.</t>
  </si>
  <si>
    <t xml:space="preserve"> - </t>
  </si>
  <si>
    <t>Общий объем инвестиций, предоставляемых на реализацию инвестиционного проекта (в ценах соответсвующих лет реализации инвестиционного проекта), с выделением объема инвестиций на подготовку проектной документации и проведение инженерных изысканий, выполняемых для подготоки проектной документации, а также в случае необходимости на проведение экспертизы и проверки достоверности определения сметной стоимости инвестиционного проекта</t>
  </si>
  <si>
    <t>Строительство отдельно стоящего здания для дошкольных групп на территории МАОУ СОШ № 11 по адресу: ТО, г. Томска, Кольцевой проезд, 39</t>
  </si>
  <si>
    <t>Дошкольное образовательное учреждение по пер. Ботаническому,16/6 (вынос и строительство кабельной телефонизации)</t>
  </si>
  <si>
    <t>Наименование (застройщик) заказчика</t>
  </si>
  <si>
    <t>Распределение общего (предельного) объема представленных инвестиций по годам реализации инвестиционного проекта
(тыс. руб.)</t>
  </si>
  <si>
    <t xml:space="preserve">Приложение № 2 к постановлению администрации Города Томска </t>
  </si>
  <si>
    <t xml:space="preserve">Решение в о подготовке и реализации бюджетных инвестиций в объекты капитального строительства муниципальной собственности муниципального образования "Город Томск" </t>
  </si>
  <si>
    <t>ПИР</t>
  </si>
  <si>
    <t>Школа на 1100 мест по ул. Высоцкого</t>
  </si>
  <si>
    <t xml:space="preserve">Школа на 1100 мест по ул. А. Крячкова </t>
  </si>
  <si>
    <t>Школа на 1100 мест по ул. Ивановского</t>
  </si>
  <si>
    <t>Дошкольное образовательное учреждение в г.Томске, микрорайон № 13 жилого района «Восточный», ул. Архитектора Василия Болдырева, 6</t>
  </si>
  <si>
    <t>Дошкольное образовательное учреждение в г.Томске, микрорайон № 13 жилого района «Восточный»,  ул. Архитектора Василия Болдырева, 7</t>
  </si>
  <si>
    <t>Дошкольное образовательное учреждение в г.Томске, поселок Просторный</t>
  </si>
  <si>
    <t>Дошкольное образовательное учреждение в г.Томске, микрорайон № 9 «Солнечная долина»</t>
  </si>
  <si>
    <t>Дошкольное образовательное учреждение в г.Томске, ул. Высоцкого, 8ж</t>
  </si>
  <si>
    <t>Дошкольное образовательное учреждение в г.Томске, ул. Новгородская, 60</t>
  </si>
  <si>
    <t>Дошкольное образовательное учреждение в г.Томске, ул. Клюева, 24а</t>
  </si>
  <si>
    <t>Дошкольное образовательное учреждение в г.Томске, ул. Академика Сахарова</t>
  </si>
  <si>
    <t>приобретение в муниципальную собственность ПСД</t>
  </si>
  <si>
    <t>Школа на 1100 мест по ул. Дизайнера</t>
  </si>
  <si>
    <t xml:space="preserve"> -</t>
  </si>
  <si>
    <t>от 19.12.2014 № 1338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</si>
</sst>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"/>
    <numFmt numFmtId="185" formatCode="#,##0.0"/>
    <numFmt numFmtId="186" formatCode="#,##0.0000"/>
    <numFmt numFmtId="187" formatCode="#,##0.000"/>
  </numFmts>
  <fonts count="20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view="pageBreakPreview" zoomScale="75" zoomScaleNormal="70" zoomScaleSheetLayoutView="75" zoomScalePageLayoutView="0" workbookViewId="0" topLeftCell="C1">
      <selection activeCell="L2" sqref="L2:O2"/>
    </sheetView>
  </sheetViews>
  <sheetFormatPr defaultColWidth="9.140625" defaultRowHeight="12.75"/>
  <cols>
    <col min="1" max="1" width="4.57421875" style="1" customWidth="1"/>
    <col min="2" max="2" width="38.7109375" style="1" customWidth="1"/>
    <col min="3" max="3" width="19.28125" style="1" customWidth="1"/>
    <col min="4" max="4" width="16.28125" style="1" customWidth="1"/>
    <col min="5" max="5" width="16.140625" style="1" customWidth="1"/>
    <col min="6" max="6" width="15.8515625" style="1" customWidth="1"/>
    <col min="7" max="7" width="16.57421875" style="1" customWidth="1"/>
    <col min="8" max="8" width="15.28125" style="1" customWidth="1"/>
    <col min="9" max="9" width="13.421875" style="1" customWidth="1"/>
    <col min="10" max="10" width="14.140625" style="1" customWidth="1"/>
    <col min="11" max="11" width="10.421875" style="1" customWidth="1"/>
    <col min="12" max="12" width="60.28125" style="1" customWidth="1"/>
    <col min="13" max="13" width="13.421875" style="1" customWidth="1"/>
    <col min="14" max="14" width="14.140625" style="1" customWidth="1"/>
    <col min="15" max="15" width="10.421875" style="1" customWidth="1"/>
    <col min="16" max="16384" width="9.140625" style="1" customWidth="1"/>
  </cols>
  <sheetData>
    <row r="1" spans="9:15" ht="15">
      <c r="I1" s="36"/>
      <c r="J1" s="36"/>
      <c r="K1" s="36"/>
      <c r="L1" s="30" t="s">
        <v>30</v>
      </c>
      <c r="M1" s="30"/>
      <c r="N1" s="30"/>
      <c r="O1" s="30"/>
    </row>
    <row r="2" spans="9:15" ht="18" customHeight="1">
      <c r="I2" s="35"/>
      <c r="J2" s="35"/>
      <c r="K2" s="35"/>
      <c r="L2" s="31" t="s">
        <v>47</v>
      </c>
      <c r="M2" s="31"/>
      <c r="N2" s="31"/>
      <c r="O2" s="31"/>
    </row>
    <row r="3" spans="1:12" ht="53.25" customHeight="1">
      <c r="A3" s="37" t="s">
        <v>31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19"/>
    </row>
    <row r="4" spans="1:12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20"/>
    </row>
    <row r="5" spans="1:15" ht="57.75" customHeight="1">
      <c r="A5" s="28" t="s">
        <v>0</v>
      </c>
      <c r="B5" s="28" t="s">
        <v>1</v>
      </c>
      <c r="C5" s="28" t="s">
        <v>2</v>
      </c>
      <c r="D5" s="28" t="s">
        <v>3</v>
      </c>
      <c r="E5" s="28" t="s">
        <v>28</v>
      </c>
      <c r="F5" s="28" t="s">
        <v>9</v>
      </c>
      <c r="G5" s="28" t="s">
        <v>4</v>
      </c>
      <c r="H5" s="28" t="s">
        <v>7</v>
      </c>
      <c r="I5" s="28" t="s">
        <v>6</v>
      </c>
      <c r="J5" s="28"/>
      <c r="K5" s="28"/>
      <c r="L5" s="32" t="s">
        <v>25</v>
      </c>
      <c r="M5" s="28" t="s">
        <v>29</v>
      </c>
      <c r="N5" s="28"/>
      <c r="O5" s="28"/>
    </row>
    <row r="6" spans="1:15" ht="17.25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33"/>
      <c r="M6" s="28"/>
      <c r="N6" s="28"/>
      <c r="O6" s="28"/>
    </row>
    <row r="7" spans="1:15" ht="16.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33"/>
      <c r="M7" s="28"/>
      <c r="N7" s="28"/>
      <c r="O7" s="28"/>
    </row>
    <row r="8" spans="1:15" ht="9.7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33"/>
      <c r="M8" s="28"/>
      <c r="N8" s="28"/>
      <c r="O8" s="28"/>
    </row>
    <row r="9" spans="1:15" ht="56.25" customHeight="1">
      <c r="A9" s="28"/>
      <c r="B9" s="28"/>
      <c r="C9" s="28"/>
      <c r="D9" s="28"/>
      <c r="E9" s="28"/>
      <c r="F9" s="28"/>
      <c r="G9" s="28"/>
      <c r="H9" s="28"/>
      <c r="I9" s="2" t="s">
        <v>8</v>
      </c>
      <c r="J9" s="2" t="s">
        <v>12</v>
      </c>
      <c r="K9" s="2" t="s">
        <v>13</v>
      </c>
      <c r="L9" s="34"/>
      <c r="M9" s="2" t="s">
        <v>8</v>
      </c>
      <c r="N9" s="2" t="s">
        <v>12</v>
      </c>
      <c r="O9" s="2" t="s">
        <v>13</v>
      </c>
    </row>
    <row r="10" spans="1:15" ht="18.75" customHeight="1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2">
        <v>12</v>
      </c>
      <c r="M10" s="2">
        <v>13</v>
      </c>
      <c r="N10" s="2">
        <v>14</v>
      </c>
      <c r="O10" s="2">
        <v>15</v>
      </c>
    </row>
    <row r="11" spans="1:15" ht="18.75" customHeight="1">
      <c r="A11" s="24">
        <v>1</v>
      </c>
      <c r="B11" s="25" t="s">
        <v>16</v>
      </c>
      <c r="C11" s="12" t="s">
        <v>32</v>
      </c>
      <c r="D11" s="24" t="s">
        <v>11</v>
      </c>
      <c r="E11" s="24" t="s">
        <v>11</v>
      </c>
      <c r="F11" s="24" t="s">
        <v>46</v>
      </c>
      <c r="G11" s="12" t="s">
        <v>23</v>
      </c>
      <c r="H11" s="24" t="s">
        <v>46</v>
      </c>
      <c r="I11" s="4">
        <v>3084.3</v>
      </c>
      <c r="J11" s="12">
        <v>0</v>
      </c>
      <c r="K11" s="12">
        <v>0</v>
      </c>
      <c r="L11" s="22">
        <f>M11+M12+N12</f>
        <v>158467.7</v>
      </c>
      <c r="M11" s="4">
        <v>3084.3</v>
      </c>
      <c r="N11" s="12">
        <v>0</v>
      </c>
      <c r="O11" s="12">
        <v>0</v>
      </c>
    </row>
    <row r="12" spans="1:15" ht="73.5" customHeight="1">
      <c r="A12" s="23"/>
      <c r="B12" s="26"/>
      <c r="C12" s="12" t="s">
        <v>15</v>
      </c>
      <c r="D12" s="23"/>
      <c r="E12" s="23"/>
      <c r="F12" s="23"/>
      <c r="G12" s="12" t="s">
        <v>22</v>
      </c>
      <c r="H12" s="23"/>
      <c r="I12" s="4">
        <v>65383.4</v>
      </c>
      <c r="J12" s="11">
        <v>90000</v>
      </c>
      <c r="K12" s="11">
        <v>0</v>
      </c>
      <c r="L12" s="23"/>
      <c r="M12" s="4">
        <v>65383.4</v>
      </c>
      <c r="N12" s="11">
        <v>90000</v>
      </c>
      <c r="O12" s="11">
        <v>0</v>
      </c>
    </row>
    <row r="13" spans="1:15" ht="80.25" customHeight="1">
      <c r="A13" s="3">
        <v>2</v>
      </c>
      <c r="B13" s="16" t="s">
        <v>26</v>
      </c>
      <c r="C13" s="3" t="s">
        <v>10</v>
      </c>
      <c r="D13" s="3" t="s">
        <v>11</v>
      </c>
      <c r="E13" s="3" t="s">
        <v>11</v>
      </c>
      <c r="F13" s="3" t="s">
        <v>14</v>
      </c>
      <c r="G13" s="3" t="s">
        <v>23</v>
      </c>
      <c r="H13" s="4">
        <v>73671.69</v>
      </c>
      <c r="I13" s="4">
        <f>1329.3+24820.2</f>
        <v>26149.5</v>
      </c>
      <c r="J13" s="4">
        <v>0</v>
      </c>
      <c r="K13" s="4">
        <v>0</v>
      </c>
      <c r="L13" s="4">
        <f>M13+N13+O13</f>
        <v>26149.5</v>
      </c>
      <c r="M13" s="4">
        <f>1329.3+24820.2</f>
        <v>26149.5</v>
      </c>
      <c r="N13" s="4">
        <v>0</v>
      </c>
      <c r="O13" s="4">
        <v>0</v>
      </c>
    </row>
    <row r="14" spans="1:15" ht="83.25" customHeight="1">
      <c r="A14" s="12">
        <v>3</v>
      </c>
      <c r="B14" s="14" t="s">
        <v>21</v>
      </c>
      <c r="C14" s="12" t="s">
        <v>10</v>
      </c>
      <c r="D14" s="12" t="s">
        <v>11</v>
      </c>
      <c r="E14" s="12" t="s">
        <v>11</v>
      </c>
      <c r="F14" s="3" t="s">
        <v>14</v>
      </c>
      <c r="G14" s="3" t="s">
        <v>22</v>
      </c>
      <c r="H14" s="4">
        <v>73557.45</v>
      </c>
      <c r="I14" s="4">
        <f>5041.9+56655.1+10408</f>
        <v>72105</v>
      </c>
      <c r="J14" s="11">
        <v>0</v>
      </c>
      <c r="K14" s="11">
        <v>0</v>
      </c>
      <c r="L14" s="4">
        <f>M14+N14+O14</f>
        <v>72105</v>
      </c>
      <c r="M14" s="4">
        <f>5041.9+56655.1+10408</f>
        <v>72105</v>
      </c>
      <c r="N14" s="11">
        <v>0</v>
      </c>
      <c r="O14" s="11">
        <v>0</v>
      </c>
    </row>
    <row r="15" spans="1:15" ht="96" customHeight="1">
      <c r="A15" s="3">
        <v>4</v>
      </c>
      <c r="B15" s="13" t="s">
        <v>17</v>
      </c>
      <c r="C15" s="3" t="s">
        <v>10</v>
      </c>
      <c r="D15" s="3" t="s">
        <v>11</v>
      </c>
      <c r="E15" s="3" t="s">
        <v>11</v>
      </c>
      <c r="F15" s="3" t="s">
        <v>14</v>
      </c>
      <c r="G15" s="3" t="s">
        <v>22</v>
      </c>
      <c r="H15" s="4">
        <v>74667.76</v>
      </c>
      <c r="I15" s="4">
        <f>3746.9+56655+11240.8</f>
        <v>71642.7</v>
      </c>
      <c r="J15" s="11">
        <v>0</v>
      </c>
      <c r="K15" s="11">
        <v>0</v>
      </c>
      <c r="L15" s="4">
        <f aca="true" t="shared" si="0" ref="L15:L32">M15+N15+O15</f>
        <v>71642.7</v>
      </c>
      <c r="M15" s="4">
        <f>3746.9+56655+11240.8</f>
        <v>71642.7</v>
      </c>
      <c r="N15" s="11">
        <v>0</v>
      </c>
      <c r="O15" s="11">
        <v>0</v>
      </c>
    </row>
    <row r="16" spans="1:15" ht="79.5" customHeight="1">
      <c r="A16" s="5">
        <v>5</v>
      </c>
      <c r="B16" s="15" t="s">
        <v>18</v>
      </c>
      <c r="C16" s="3" t="s">
        <v>10</v>
      </c>
      <c r="D16" s="5" t="s">
        <v>11</v>
      </c>
      <c r="E16" s="5" t="s">
        <v>11</v>
      </c>
      <c r="F16" s="3" t="s">
        <v>14</v>
      </c>
      <c r="G16" s="3" t="s">
        <v>22</v>
      </c>
      <c r="H16" s="6">
        <v>75946.73</v>
      </c>
      <c r="I16" s="7">
        <f>6073.8+56655+12200.1-1312</f>
        <v>73616.90000000001</v>
      </c>
      <c r="J16" s="11">
        <v>0</v>
      </c>
      <c r="K16" s="11">
        <v>0</v>
      </c>
      <c r="L16" s="4">
        <f t="shared" si="0"/>
        <v>73616.90000000001</v>
      </c>
      <c r="M16" s="7">
        <f>6073.8+56655+12200.1-1312</f>
        <v>73616.90000000001</v>
      </c>
      <c r="N16" s="11">
        <v>0</v>
      </c>
      <c r="O16" s="11">
        <v>0</v>
      </c>
    </row>
    <row r="17" spans="1:15" ht="87.75" customHeight="1">
      <c r="A17" s="5">
        <v>6</v>
      </c>
      <c r="B17" s="15" t="s">
        <v>19</v>
      </c>
      <c r="C17" s="3" t="s">
        <v>10</v>
      </c>
      <c r="D17" s="3" t="s">
        <v>11</v>
      </c>
      <c r="E17" s="3" t="s">
        <v>11</v>
      </c>
      <c r="F17" s="3" t="s">
        <v>14</v>
      </c>
      <c r="G17" s="3" t="s">
        <v>22</v>
      </c>
      <c r="H17" s="6">
        <v>72044.02</v>
      </c>
      <c r="I17" s="7">
        <f>3972.2+56655.1+9273</f>
        <v>69900.29999999999</v>
      </c>
      <c r="J17" s="11">
        <v>0</v>
      </c>
      <c r="K17" s="11">
        <v>0</v>
      </c>
      <c r="L17" s="4">
        <f t="shared" si="0"/>
        <v>69900.29999999999</v>
      </c>
      <c r="M17" s="7">
        <f>3972.2+56655.1+9273</f>
        <v>69900.29999999999</v>
      </c>
      <c r="N17" s="11">
        <v>0</v>
      </c>
      <c r="O17" s="11">
        <v>0</v>
      </c>
    </row>
    <row r="18" spans="1:15" ht="111" customHeight="1">
      <c r="A18" s="5">
        <v>7</v>
      </c>
      <c r="B18" s="15" t="s">
        <v>20</v>
      </c>
      <c r="C18" s="3" t="s">
        <v>10</v>
      </c>
      <c r="D18" s="3" t="s">
        <v>11</v>
      </c>
      <c r="E18" s="3" t="s">
        <v>11</v>
      </c>
      <c r="F18" s="3" t="s">
        <v>14</v>
      </c>
      <c r="G18" s="3" t="s">
        <v>22</v>
      </c>
      <c r="H18" s="6">
        <v>75455.49</v>
      </c>
      <c r="I18" s="7">
        <f>6073.9+56655.1+11831.5-1817.6</f>
        <v>72742.9</v>
      </c>
      <c r="J18" s="4">
        <v>0</v>
      </c>
      <c r="K18" s="11">
        <v>0</v>
      </c>
      <c r="L18" s="4">
        <f t="shared" si="0"/>
        <v>72742.9</v>
      </c>
      <c r="M18" s="7">
        <f>6073.9+56655.1+11831.5-1817.6</f>
        <v>72742.9</v>
      </c>
      <c r="N18" s="4">
        <v>0</v>
      </c>
      <c r="O18" s="11">
        <v>0</v>
      </c>
    </row>
    <row r="19" spans="1:15" ht="111" customHeight="1">
      <c r="A19" s="5">
        <v>8</v>
      </c>
      <c r="B19" s="15" t="s">
        <v>27</v>
      </c>
      <c r="C19" s="3" t="s">
        <v>10</v>
      </c>
      <c r="D19" s="3" t="s">
        <v>11</v>
      </c>
      <c r="E19" s="3" t="s">
        <v>11</v>
      </c>
      <c r="F19" s="5" t="s">
        <v>24</v>
      </c>
      <c r="G19" s="5" t="s">
        <v>23</v>
      </c>
      <c r="H19" s="6" t="s">
        <v>24</v>
      </c>
      <c r="I19" s="7">
        <v>7032.9</v>
      </c>
      <c r="J19" s="6">
        <v>0</v>
      </c>
      <c r="K19" s="11">
        <v>0</v>
      </c>
      <c r="L19" s="4">
        <f t="shared" si="0"/>
        <v>7032.9</v>
      </c>
      <c r="M19" s="7">
        <v>7032.9</v>
      </c>
      <c r="N19" s="6">
        <v>0</v>
      </c>
      <c r="O19" s="11">
        <v>0</v>
      </c>
    </row>
    <row r="20" spans="1:15" ht="60">
      <c r="A20" s="5">
        <v>9</v>
      </c>
      <c r="B20" s="15" t="s">
        <v>33</v>
      </c>
      <c r="C20" s="3" t="s">
        <v>44</v>
      </c>
      <c r="D20" s="3" t="s">
        <v>11</v>
      </c>
      <c r="E20" s="3" t="s">
        <v>11</v>
      </c>
      <c r="F20" s="5" t="s">
        <v>24</v>
      </c>
      <c r="G20" s="5" t="s">
        <v>23</v>
      </c>
      <c r="H20" s="6" t="s">
        <v>24</v>
      </c>
      <c r="I20" s="7">
        <v>8000</v>
      </c>
      <c r="J20" s="6">
        <v>0</v>
      </c>
      <c r="K20" s="11">
        <v>0</v>
      </c>
      <c r="L20" s="4">
        <f t="shared" si="0"/>
        <v>8000</v>
      </c>
      <c r="M20" s="7">
        <v>8000</v>
      </c>
      <c r="N20" s="6">
        <v>0</v>
      </c>
      <c r="O20" s="11">
        <v>0</v>
      </c>
    </row>
    <row r="21" spans="1:15" ht="60">
      <c r="A21" s="5">
        <v>10</v>
      </c>
      <c r="B21" s="15" t="s">
        <v>34</v>
      </c>
      <c r="C21" s="3" t="s">
        <v>44</v>
      </c>
      <c r="D21" s="3" t="s">
        <v>11</v>
      </c>
      <c r="E21" s="3" t="s">
        <v>11</v>
      </c>
      <c r="F21" s="5" t="s">
        <v>24</v>
      </c>
      <c r="G21" s="5" t="s">
        <v>23</v>
      </c>
      <c r="H21" s="6" t="s">
        <v>24</v>
      </c>
      <c r="I21" s="7">
        <v>8000</v>
      </c>
      <c r="J21" s="6">
        <v>0</v>
      </c>
      <c r="K21" s="11">
        <v>0</v>
      </c>
      <c r="L21" s="4">
        <f t="shared" si="0"/>
        <v>8000</v>
      </c>
      <c r="M21" s="7">
        <v>8000</v>
      </c>
      <c r="N21" s="6">
        <v>0</v>
      </c>
      <c r="O21" s="11">
        <v>0</v>
      </c>
    </row>
    <row r="22" spans="1:15" ht="60">
      <c r="A22" s="5">
        <v>11</v>
      </c>
      <c r="B22" s="15" t="s">
        <v>45</v>
      </c>
      <c r="C22" s="3" t="s">
        <v>44</v>
      </c>
      <c r="D22" s="3" t="s">
        <v>11</v>
      </c>
      <c r="E22" s="3" t="s">
        <v>11</v>
      </c>
      <c r="F22" s="5" t="s">
        <v>24</v>
      </c>
      <c r="G22" s="5" t="s">
        <v>23</v>
      </c>
      <c r="H22" s="6" t="s">
        <v>24</v>
      </c>
      <c r="I22" s="7">
        <v>8000</v>
      </c>
      <c r="J22" s="6">
        <v>0</v>
      </c>
      <c r="K22" s="11">
        <v>0</v>
      </c>
      <c r="L22" s="4">
        <f t="shared" si="0"/>
        <v>8000</v>
      </c>
      <c r="M22" s="7">
        <v>8000</v>
      </c>
      <c r="N22" s="6">
        <v>0</v>
      </c>
      <c r="O22" s="11">
        <v>0</v>
      </c>
    </row>
    <row r="23" spans="1:15" ht="60">
      <c r="A23" s="5">
        <v>12</v>
      </c>
      <c r="B23" s="15" t="s">
        <v>35</v>
      </c>
      <c r="C23" s="3" t="s">
        <v>44</v>
      </c>
      <c r="D23" s="3" t="s">
        <v>11</v>
      </c>
      <c r="E23" s="3" t="s">
        <v>11</v>
      </c>
      <c r="F23" s="5" t="s">
        <v>24</v>
      </c>
      <c r="G23" s="5" t="s">
        <v>23</v>
      </c>
      <c r="H23" s="6" t="s">
        <v>24</v>
      </c>
      <c r="I23" s="7">
        <v>8000</v>
      </c>
      <c r="J23" s="6">
        <v>0</v>
      </c>
      <c r="K23" s="4">
        <v>0</v>
      </c>
      <c r="L23" s="4">
        <f t="shared" si="0"/>
        <v>8000</v>
      </c>
      <c r="M23" s="7">
        <v>8000</v>
      </c>
      <c r="N23" s="6">
        <v>0</v>
      </c>
      <c r="O23" s="4">
        <v>0</v>
      </c>
    </row>
    <row r="24" spans="1:15" ht="60">
      <c r="A24" s="5">
        <v>13</v>
      </c>
      <c r="B24" s="15" t="s">
        <v>36</v>
      </c>
      <c r="C24" s="3" t="s">
        <v>44</v>
      </c>
      <c r="D24" s="3" t="s">
        <v>11</v>
      </c>
      <c r="E24" s="3" t="s">
        <v>11</v>
      </c>
      <c r="F24" s="5" t="s">
        <v>24</v>
      </c>
      <c r="G24" s="5" t="s">
        <v>23</v>
      </c>
      <c r="H24" s="6" t="s">
        <v>24</v>
      </c>
      <c r="I24" s="7">
        <v>5800</v>
      </c>
      <c r="J24" s="6">
        <v>0</v>
      </c>
      <c r="K24" s="6">
        <v>0</v>
      </c>
      <c r="L24" s="4">
        <f t="shared" si="0"/>
        <v>5800</v>
      </c>
      <c r="M24" s="21">
        <v>5800</v>
      </c>
      <c r="N24" s="4">
        <v>0</v>
      </c>
      <c r="O24" s="4">
        <v>0</v>
      </c>
    </row>
    <row r="25" spans="1:15" ht="60">
      <c r="A25" s="5">
        <v>14</v>
      </c>
      <c r="B25" s="15" t="s">
        <v>37</v>
      </c>
      <c r="C25" s="3" t="s">
        <v>44</v>
      </c>
      <c r="D25" s="3" t="s">
        <v>11</v>
      </c>
      <c r="E25" s="3" t="s">
        <v>11</v>
      </c>
      <c r="F25" s="5" t="s">
        <v>24</v>
      </c>
      <c r="G25" s="5" t="s">
        <v>23</v>
      </c>
      <c r="H25" s="6" t="s">
        <v>24</v>
      </c>
      <c r="I25" s="7">
        <v>5800</v>
      </c>
      <c r="J25" s="6">
        <v>0</v>
      </c>
      <c r="K25" s="6">
        <v>0</v>
      </c>
      <c r="L25" s="4">
        <f t="shared" si="0"/>
        <v>5800</v>
      </c>
      <c r="M25" s="7">
        <v>5800</v>
      </c>
      <c r="N25" s="6">
        <v>0</v>
      </c>
      <c r="O25" s="6">
        <v>0</v>
      </c>
    </row>
    <row r="26" spans="1:15" ht="60">
      <c r="A26" s="5">
        <v>15</v>
      </c>
      <c r="B26" s="15" t="s">
        <v>38</v>
      </c>
      <c r="C26" s="3" t="s">
        <v>44</v>
      </c>
      <c r="D26" s="3" t="s">
        <v>11</v>
      </c>
      <c r="E26" s="3" t="s">
        <v>11</v>
      </c>
      <c r="F26" s="5" t="s">
        <v>24</v>
      </c>
      <c r="G26" s="5" t="s">
        <v>23</v>
      </c>
      <c r="H26" s="6" t="s">
        <v>24</v>
      </c>
      <c r="I26" s="7">
        <v>5400</v>
      </c>
      <c r="J26" s="6">
        <v>0</v>
      </c>
      <c r="K26" s="6">
        <v>0</v>
      </c>
      <c r="L26" s="4">
        <f t="shared" si="0"/>
        <v>5400</v>
      </c>
      <c r="M26" s="7">
        <v>5400</v>
      </c>
      <c r="N26" s="6">
        <v>0</v>
      </c>
      <c r="O26" s="6">
        <v>0</v>
      </c>
    </row>
    <row r="27" spans="1:15" ht="60">
      <c r="A27" s="5">
        <v>16</v>
      </c>
      <c r="B27" s="15" t="s">
        <v>39</v>
      </c>
      <c r="C27" s="3" t="s">
        <v>44</v>
      </c>
      <c r="D27" s="3" t="s">
        <v>11</v>
      </c>
      <c r="E27" s="3" t="s">
        <v>11</v>
      </c>
      <c r="F27" s="5" t="s">
        <v>24</v>
      </c>
      <c r="G27" s="5" t="s">
        <v>23</v>
      </c>
      <c r="H27" s="6" t="s">
        <v>24</v>
      </c>
      <c r="I27" s="7">
        <v>8000</v>
      </c>
      <c r="J27" s="6">
        <v>0</v>
      </c>
      <c r="K27" s="6">
        <v>0</v>
      </c>
      <c r="L27" s="4">
        <f t="shared" si="0"/>
        <v>8000</v>
      </c>
      <c r="M27" s="7">
        <v>8000</v>
      </c>
      <c r="N27" s="6">
        <v>0</v>
      </c>
      <c r="O27" s="6">
        <v>0</v>
      </c>
    </row>
    <row r="28" spans="1:15" ht="60">
      <c r="A28" s="5">
        <v>17</v>
      </c>
      <c r="B28" s="15" t="s">
        <v>39</v>
      </c>
      <c r="C28" s="3" t="s">
        <v>44</v>
      </c>
      <c r="D28" s="3" t="s">
        <v>11</v>
      </c>
      <c r="E28" s="3" t="s">
        <v>11</v>
      </c>
      <c r="F28" s="5" t="s">
        <v>24</v>
      </c>
      <c r="G28" s="5" t="s">
        <v>23</v>
      </c>
      <c r="H28" s="6" t="s">
        <v>24</v>
      </c>
      <c r="I28" s="7">
        <v>8000</v>
      </c>
      <c r="J28" s="6">
        <v>0</v>
      </c>
      <c r="K28" s="6">
        <v>0</v>
      </c>
      <c r="L28" s="4">
        <f t="shared" si="0"/>
        <v>8000</v>
      </c>
      <c r="M28" s="7">
        <v>8000</v>
      </c>
      <c r="N28" s="6">
        <v>0</v>
      </c>
      <c r="O28" s="6">
        <v>0</v>
      </c>
    </row>
    <row r="29" spans="1:15" ht="60">
      <c r="A29" s="5">
        <v>18</v>
      </c>
      <c r="B29" s="15" t="s">
        <v>40</v>
      </c>
      <c r="C29" s="3" t="s">
        <v>44</v>
      </c>
      <c r="D29" s="3" t="s">
        <v>11</v>
      </c>
      <c r="E29" s="3" t="s">
        <v>11</v>
      </c>
      <c r="F29" s="5" t="s">
        <v>24</v>
      </c>
      <c r="G29" s="5" t="s">
        <v>23</v>
      </c>
      <c r="H29" s="6" t="s">
        <v>24</v>
      </c>
      <c r="I29" s="7">
        <v>8800</v>
      </c>
      <c r="J29" s="6">
        <v>0</v>
      </c>
      <c r="K29" s="6">
        <v>0</v>
      </c>
      <c r="L29" s="4">
        <f t="shared" si="0"/>
        <v>8800</v>
      </c>
      <c r="M29" s="7">
        <v>8800</v>
      </c>
      <c r="N29" s="6">
        <v>0</v>
      </c>
      <c r="O29" s="6">
        <v>0</v>
      </c>
    </row>
    <row r="30" spans="1:15" ht="60">
      <c r="A30" s="5">
        <v>19</v>
      </c>
      <c r="B30" s="15" t="s">
        <v>41</v>
      </c>
      <c r="C30" s="3" t="s">
        <v>44</v>
      </c>
      <c r="D30" s="3" t="s">
        <v>11</v>
      </c>
      <c r="E30" s="3" t="s">
        <v>11</v>
      </c>
      <c r="F30" s="5" t="s">
        <v>24</v>
      </c>
      <c r="G30" s="5" t="s">
        <v>23</v>
      </c>
      <c r="H30" s="6" t="s">
        <v>24</v>
      </c>
      <c r="I30" s="7">
        <v>3200</v>
      </c>
      <c r="J30" s="6">
        <v>0</v>
      </c>
      <c r="K30" s="6">
        <v>0</v>
      </c>
      <c r="L30" s="4">
        <f t="shared" si="0"/>
        <v>3200</v>
      </c>
      <c r="M30" s="7">
        <v>3200</v>
      </c>
      <c r="N30" s="6">
        <v>0</v>
      </c>
      <c r="O30" s="6">
        <v>0</v>
      </c>
    </row>
    <row r="31" spans="1:15" ht="60">
      <c r="A31" s="5">
        <v>20</v>
      </c>
      <c r="B31" s="15" t="s">
        <v>42</v>
      </c>
      <c r="C31" s="3" t="s">
        <v>44</v>
      </c>
      <c r="D31" s="3" t="s">
        <v>11</v>
      </c>
      <c r="E31" s="3" t="s">
        <v>11</v>
      </c>
      <c r="F31" s="5" t="s">
        <v>24</v>
      </c>
      <c r="G31" s="5" t="s">
        <v>23</v>
      </c>
      <c r="H31" s="6" t="s">
        <v>24</v>
      </c>
      <c r="I31" s="7">
        <v>5800</v>
      </c>
      <c r="J31" s="6">
        <v>0</v>
      </c>
      <c r="K31" s="6">
        <v>0</v>
      </c>
      <c r="L31" s="4">
        <f t="shared" si="0"/>
        <v>5800</v>
      </c>
      <c r="M31" s="7">
        <v>5800</v>
      </c>
      <c r="N31" s="6">
        <v>0</v>
      </c>
      <c r="O31" s="6">
        <v>0</v>
      </c>
    </row>
    <row r="32" spans="1:15" ht="60">
      <c r="A32" s="5">
        <v>21</v>
      </c>
      <c r="B32" s="15" t="s">
        <v>43</v>
      </c>
      <c r="C32" s="3" t="s">
        <v>44</v>
      </c>
      <c r="D32" s="3" t="s">
        <v>11</v>
      </c>
      <c r="E32" s="3" t="s">
        <v>11</v>
      </c>
      <c r="F32" s="5" t="s">
        <v>24</v>
      </c>
      <c r="G32" s="5" t="s">
        <v>23</v>
      </c>
      <c r="H32" s="6" t="s">
        <v>24</v>
      </c>
      <c r="I32" s="7">
        <v>5800</v>
      </c>
      <c r="J32" s="6">
        <v>0</v>
      </c>
      <c r="K32" s="6">
        <v>0</v>
      </c>
      <c r="L32" s="4">
        <f t="shared" si="0"/>
        <v>5800</v>
      </c>
      <c r="M32" s="7">
        <v>5800</v>
      </c>
      <c r="N32" s="6">
        <v>0</v>
      </c>
      <c r="O32" s="6">
        <v>0</v>
      </c>
    </row>
    <row r="33" spans="1:15" ht="25.5" customHeight="1">
      <c r="A33" s="28" t="s">
        <v>5</v>
      </c>
      <c r="B33" s="28"/>
      <c r="C33" s="28"/>
      <c r="D33" s="28"/>
      <c r="E33" s="28"/>
      <c r="F33" s="28"/>
      <c r="G33" s="28"/>
      <c r="H33" s="8">
        <f>SUM(H11:H32)</f>
        <v>445343.14</v>
      </c>
      <c r="I33" s="8">
        <f aca="true" t="shared" si="1" ref="I33:O33">SUM(I11:I32)</f>
        <v>550257.9</v>
      </c>
      <c r="J33" s="8">
        <f t="shared" si="1"/>
        <v>90000</v>
      </c>
      <c r="K33" s="8">
        <f t="shared" si="1"/>
        <v>0</v>
      </c>
      <c r="L33" s="8">
        <f t="shared" si="1"/>
        <v>640257.9</v>
      </c>
      <c r="M33" s="8">
        <f t="shared" si="1"/>
        <v>550257.9</v>
      </c>
      <c r="N33" s="8">
        <f t="shared" si="1"/>
        <v>90000</v>
      </c>
      <c r="O33" s="8">
        <f t="shared" si="1"/>
        <v>0</v>
      </c>
    </row>
    <row r="35" spans="1:12" ht="36" customHeight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18"/>
    </row>
    <row r="36" spans="1:15" ht="15">
      <c r="A36" s="9"/>
      <c r="B36" s="10"/>
      <c r="C36" s="10"/>
      <c r="D36" s="9"/>
      <c r="E36" s="10"/>
      <c r="G36" s="10"/>
      <c r="H36" s="10"/>
      <c r="I36" s="10"/>
      <c r="J36" s="10"/>
      <c r="K36" s="10"/>
      <c r="L36" s="10"/>
      <c r="M36" s="10"/>
      <c r="N36" s="10"/>
      <c r="O36" s="10"/>
    </row>
    <row r="41" spans="1:12" ht="18.7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17"/>
    </row>
    <row r="43" spans="8:15" ht="15">
      <c r="H43" s="9"/>
      <c r="I43" s="9"/>
      <c r="J43" s="9"/>
      <c r="K43" s="9"/>
      <c r="M43" s="9"/>
      <c r="N43" s="9"/>
      <c r="O43" s="9"/>
    </row>
    <row r="44" spans="8:15" ht="15">
      <c r="H44" s="9"/>
      <c r="I44" s="9"/>
      <c r="J44" s="9"/>
      <c r="K44" s="9"/>
      <c r="M44" s="9"/>
      <c r="N44" s="9"/>
      <c r="O44" s="9"/>
    </row>
    <row r="45" spans="8:15" ht="15">
      <c r="H45" s="9"/>
      <c r="I45" s="9"/>
      <c r="J45" s="9"/>
      <c r="K45" s="9"/>
      <c r="M45" s="9"/>
      <c r="N45" s="9"/>
      <c r="O45" s="9"/>
    </row>
    <row r="46" spans="8:15" ht="15">
      <c r="H46" s="9"/>
      <c r="I46" s="9"/>
      <c r="J46" s="9"/>
      <c r="K46" s="9"/>
      <c r="M46" s="9"/>
      <c r="N46" s="9"/>
      <c r="O46" s="9"/>
    </row>
  </sheetData>
  <sheetProtection/>
  <mergeCells count="27">
    <mergeCell ref="I2:K2"/>
    <mergeCell ref="I5:K8"/>
    <mergeCell ref="I1:K1"/>
    <mergeCell ref="A3:K3"/>
    <mergeCell ref="A4:K4"/>
    <mergeCell ref="A5:A9"/>
    <mergeCell ref="G5:G9"/>
    <mergeCell ref="L1:O1"/>
    <mergeCell ref="L2:O2"/>
    <mergeCell ref="M5:O8"/>
    <mergeCell ref="L5:L9"/>
    <mergeCell ref="A41:K41"/>
    <mergeCell ref="A33:G33"/>
    <mergeCell ref="A35:K35"/>
    <mergeCell ref="C5:C9"/>
    <mergeCell ref="F5:F9"/>
    <mergeCell ref="D5:D9"/>
    <mergeCell ref="B5:B9"/>
    <mergeCell ref="E5:E9"/>
    <mergeCell ref="H5:H9"/>
    <mergeCell ref="L11:L12"/>
    <mergeCell ref="A11:A12"/>
    <mergeCell ref="B11:B12"/>
    <mergeCell ref="D11:D12"/>
    <mergeCell ref="E11:E12"/>
    <mergeCell ref="F11:F12"/>
    <mergeCell ref="H11:H1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2014-10-22T07:46:55Z</cp:lastPrinted>
  <dcterms:created xsi:type="dcterms:W3CDTF">1996-10-08T23:32:33Z</dcterms:created>
  <dcterms:modified xsi:type="dcterms:W3CDTF">2014-12-22T09:26:51Z</dcterms:modified>
  <cp:category/>
  <cp:version/>
  <cp:contentType/>
  <cp:contentStatus/>
</cp:coreProperties>
</file>