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0" activeTab="0"/>
  </bookViews>
  <sheets>
    <sheet name="Прил. 2" sheetId="1" r:id="rId1"/>
  </sheet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2'!$A$1:$H$29</definedName>
  </definedNames>
  <calcPr fullCalcOnLoad="1"/>
</workbook>
</file>

<file path=xl/sharedStrings.xml><?xml version="1.0" encoding="utf-8"?>
<sst xmlns="http://schemas.openxmlformats.org/spreadsheetml/2006/main" count="64" uniqueCount="42">
  <si>
    <t>организация архитектурного конкурса на разработку архитектурной концепции развития исторического района "Болото"</t>
  </si>
  <si>
    <t>в течение 2015 года</t>
  </si>
  <si>
    <t>организация архитектурного конкурса на разработку архитектурной концепции развития исторической территории, ограниченной пер. Батенькова, пер. Пионерским, р. Ушайка</t>
  </si>
  <si>
    <t>организация архитектурного конкурса на разработку архитектурной концепции развития исторической территории, ограниченной ул. Б.Подгорная, ул. Кузнечный взвоз, пл. Соляная, ул. Октябрьский взвоз</t>
  </si>
  <si>
    <t>всего за 2015 год</t>
  </si>
  <si>
    <t>2016 год</t>
  </si>
  <si>
    <t>организация архитектурного конкурса на разработку архитектурной концепции развития исторической территории, ограниченной пер. Белоозёрским, ул. Ачинской, ул. Октябрьской, ул. Кривой</t>
  </si>
  <si>
    <t>в течение 2016 года</t>
  </si>
  <si>
    <t>организация архитектурного конкурса на разработку архитектурнойконцепции развития исторической территории, ограниченной ул. Кузнечный взвоз, ул. Б.Подгорная, пер Сакко, Нижняя бровка Воскресенской горы</t>
  </si>
  <si>
    <t>организация архитектурного конкурса на разработку архитектурной концепции исторической территории, ограниченной ул. Герцена, ул. Красноармейской, пер. Нечевским, ул. Гоголя</t>
  </si>
  <si>
    <t>организация архитектурного конкурса на разработку архитектурной концепции исторической территории "Монастырский луг"</t>
  </si>
  <si>
    <t>всего за 2016 год</t>
  </si>
  <si>
    <t>2017 год</t>
  </si>
  <si>
    <t>организация архитектурного конкурса на разработку архитектурной концепции исторического района, ограниченного ул. Водяной, пер. Дербышевским, ул. Войкова, пер. Сухоозёрным</t>
  </si>
  <si>
    <t>в течение 2017 года</t>
  </si>
  <si>
    <t>организация архитектурного конкурса на разработку архитектурной концепции исторической территории, ограниченной ул. Войкова, пер. Картасным, р. Томь</t>
  </si>
  <si>
    <t>организация архитектурного конкурса на разработку архитектурной концепции развития улицы Октябрьской</t>
  </si>
  <si>
    <t>всего за 2017 год</t>
  </si>
  <si>
    <t>2018 год</t>
  </si>
  <si>
    <t>организация архитектурного конкурса на разработку архитектурной концепции развития исторического района "Татарская слобода"</t>
  </si>
  <si>
    <t>в течение 2018 года</t>
  </si>
  <si>
    <t>организация архитектурного конкурса на разработку архитектурной концепции развития улицы Карла Маркса</t>
  </si>
  <si>
    <t>организация архитектурного конкурса на разработку архитектурной концепции развития улицы Розы Люксембург</t>
  </si>
  <si>
    <t>всего за 2018 год</t>
  </si>
  <si>
    <t xml:space="preserve"> </t>
  </si>
  <si>
    <t>всего за 2014 - 2018 гг.</t>
  </si>
  <si>
    <t>призовой фонд конкурса (руб.)</t>
  </si>
  <si>
    <t>Стоимость организации конкурса</t>
  </si>
  <si>
    <t xml:space="preserve">стоимость (руб.) ВСЕГО  </t>
  </si>
  <si>
    <t>техническое обеспечение конкурса (руб.)</t>
  </si>
  <si>
    <t>График проведения мероприятий по разработке  архитектурных концепций развития исторических территорий в рамках программы "Сохранение деревянного зодчества г. Томска" на 2014-2018 гг.</t>
  </si>
  <si>
    <t>наименование мероприятия</t>
  </si>
  <si>
    <t>заказчик архитектурного конкурса</t>
  </si>
  <si>
    <t>площадь территории (кв. м.)</t>
  </si>
  <si>
    <t>срок разработки концепции</t>
  </si>
  <si>
    <t>2014 год</t>
  </si>
  <si>
    <t>организация архитектурного конкурса на разработку архитектурной концепции развития исторической территории, ограниченной ул. Красноармейская, ул. Герцена, пер. Дзержинского, пер. Нечевский</t>
  </si>
  <si>
    <t>департамент архитектуры и градостроительства</t>
  </si>
  <si>
    <t>в течение 2014 года</t>
  </si>
  <si>
    <t>всего за 2014 год</t>
  </si>
  <si>
    <t>2015 год</t>
  </si>
  <si>
    <t>Приложение 1 к постановлению администрации Города Томска от 24.12.2014 № 1367                                                          Приложение 2 к программе "Сохранение деревянного зодчества г. Томска" на 2014-2018 гг.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</si>
</sst>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="75" zoomScaleSheetLayoutView="75" workbookViewId="0" topLeftCell="A1">
      <selection activeCell="C1" sqref="C1:H1"/>
    </sheetView>
  </sheetViews>
  <sheetFormatPr defaultColWidth="9.140625" defaultRowHeight="12.75"/>
  <cols>
    <col min="1" max="1" width="5.28125" style="5" customWidth="1"/>
    <col min="2" max="2" width="40.7109375" style="6" customWidth="1"/>
    <col min="3" max="3" width="19.7109375" style="7" customWidth="1"/>
    <col min="4" max="4" width="10.8515625" style="5" customWidth="1"/>
    <col min="5" max="5" width="12.00390625" style="5" customWidth="1"/>
    <col min="6" max="6" width="10.57421875" style="5" customWidth="1"/>
    <col min="7" max="7" width="12.7109375" style="5" customWidth="1"/>
    <col min="8" max="8" width="11.140625" style="7" customWidth="1"/>
    <col min="9" max="9" width="10.421875" style="8" customWidth="1"/>
    <col min="10" max="16384" width="9.140625" style="8" customWidth="1"/>
  </cols>
  <sheetData>
    <row r="1" spans="1:8" ht="84.75" customHeight="1">
      <c r="A1" s="1"/>
      <c r="B1" s="9"/>
      <c r="C1" s="32" t="s">
        <v>41</v>
      </c>
      <c r="D1" s="32"/>
      <c r="E1" s="32"/>
      <c r="F1" s="32"/>
      <c r="G1" s="32"/>
      <c r="H1" s="32"/>
    </row>
    <row r="2" spans="1:8" ht="59.25" customHeight="1">
      <c r="A2" s="33" t="s">
        <v>30</v>
      </c>
      <c r="B2" s="33"/>
      <c r="C2" s="33"/>
      <c r="D2" s="33"/>
      <c r="E2" s="33"/>
      <c r="F2" s="33"/>
      <c r="G2" s="33"/>
      <c r="H2" s="33"/>
    </row>
    <row r="3" spans="1:8" ht="59.25" customHeight="1">
      <c r="A3" s="35"/>
      <c r="B3" s="36" t="s">
        <v>31</v>
      </c>
      <c r="C3" s="36" t="s">
        <v>32</v>
      </c>
      <c r="D3" s="36" t="s">
        <v>33</v>
      </c>
      <c r="E3" s="35" t="s">
        <v>27</v>
      </c>
      <c r="F3" s="35"/>
      <c r="G3" s="35"/>
      <c r="H3" s="28"/>
    </row>
    <row r="4" spans="1:8" ht="109.5" customHeight="1">
      <c r="A4" s="35"/>
      <c r="B4" s="36"/>
      <c r="C4" s="36"/>
      <c r="D4" s="36"/>
      <c r="E4" s="29" t="s">
        <v>28</v>
      </c>
      <c r="F4" s="29" t="s">
        <v>29</v>
      </c>
      <c r="G4" s="29" t="s">
        <v>26</v>
      </c>
      <c r="H4" s="29" t="s">
        <v>34</v>
      </c>
    </row>
    <row r="5" spans="1:8" ht="24.75" customHeight="1">
      <c r="A5" s="34" t="s">
        <v>35</v>
      </c>
      <c r="B5" s="34"/>
      <c r="C5" s="34"/>
      <c r="D5" s="34"/>
      <c r="E5" s="34"/>
      <c r="F5" s="34"/>
      <c r="G5" s="34"/>
      <c r="H5" s="34"/>
    </row>
    <row r="6" spans="1:8" ht="107.25" customHeight="1">
      <c r="A6" s="2">
        <v>1</v>
      </c>
      <c r="B6" s="4" t="s">
        <v>36</v>
      </c>
      <c r="C6" s="2" t="s">
        <v>37</v>
      </c>
      <c r="D6" s="11">
        <v>71270</v>
      </c>
      <c r="E6" s="11">
        <v>700000</v>
      </c>
      <c r="F6" s="11">
        <v>80000</v>
      </c>
      <c r="G6" s="11">
        <v>620000</v>
      </c>
      <c r="H6" s="2" t="s">
        <v>38</v>
      </c>
    </row>
    <row r="7" spans="1:8" ht="21.75" customHeight="1">
      <c r="A7" s="2"/>
      <c r="B7" s="12" t="s">
        <v>39</v>
      </c>
      <c r="C7" s="3"/>
      <c r="D7" s="13">
        <f>SUM(D6:D6)</f>
        <v>71270</v>
      </c>
      <c r="E7" s="13">
        <f>SUM(E6:E6)</f>
        <v>700000</v>
      </c>
      <c r="F7" s="13">
        <v>80000</v>
      </c>
      <c r="G7" s="13">
        <v>620000</v>
      </c>
      <c r="H7" s="2"/>
    </row>
    <row r="8" spans="1:8" ht="21.75" customHeight="1">
      <c r="A8" s="30" t="s">
        <v>40</v>
      </c>
      <c r="B8" s="30"/>
      <c r="C8" s="30"/>
      <c r="D8" s="30"/>
      <c r="E8" s="30"/>
      <c r="F8" s="30"/>
      <c r="G8" s="30"/>
      <c r="H8" s="30"/>
    </row>
    <row r="9" spans="1:8" ht="60.75" customHeight="1">
      <c r="A9" s="14">
        <v>2</v>
      </c>
      <c r="B9" s="15" t="s">
        <v>0</v>
      </c>
      <c r="C9" s="14" t="s">
        <v>37</v>
      </c>
      <c r="D9" s="16">
        <v>336341</v>
      </c>
      <c r="E9" s="16">
        <v>1600000</v>
      </c>
      <c r="F9" s="16">
        <v>80000</v>
      </c>
      <c r="G9" s="16">
        <v>1520000</v>
      </c>
      <c r="H9" s="14" t="s">
        <v>1</v>
      </c>
    </row>
    <row r="10" spans="1:8" ht="80.25" customHeight="1">
      <c r="A10" s="14">
        <v>3</v>
      </c>
      <c r="B10" s="15" t="s">
        <v>2</v>
      </c>
      <c r="C10" s="14" t="s">
        <v>37</v>
      </c>
      <c r="D10" s="16">
        <v>70150</v>
      </c>
      <c r="E10" s="16">
        <v>700000</v>
      </c>
      <c r="F10" s="16">
        <v>80000</v>
      </c>
      <c r="G10" s="16">
        <v>620000</v>
      </c>
      <c r="H10" s="14" t="s">
        <v>1</v>
      </c>
    </row>
    <row r="11" spans="1:8" ht="98.25" customHeight="1">
      <c r="A11" s="14">
        <v>4</v>
      </c>
      <c r="B11" s="15" t="s">
        <v>3</v>
      </c>
      <c r="C11" s="14" t="s">
        <v>37</v>
      </c>
      <c r="D11" s="16">
        <v>70393</v>
      </c>
      <c r="E11" s="16">
        <v>700000</v>
      </c>
      <c r="F11" s="16">
        <v>80000</v>
      </c>
      <c r="G11" s="16">
        <v>620000</v>
      </c>
      <c r="H11" s="14" t="s">
        <v>1</v>
      </c>
    </row>
    <row r="12" spans="1:8" ht="22.5" customHeight="1">
      <c r="A12" s="14"/>
      <c r="B12" s="17" t="s">
        <v>4</v>
      </c>
      <c r="C12" s="14"/>
      <c r="D12" s="18">
        <f>SUM(D9:D11)</f>
        <v>476884</v>
      </c>
      <c r="E12" s="18">
        <f>SUM(E9:E11)</f>
        <v>3000000</v>
      </c>
      <c r="F12" s="18">
        <f>SUM(F9:F11)</f>
        <v>240000</v>
      </c>
      <c r="G12" s="18">
        <f>SUM(G9:G11)</f>
        <v>2760000</v>
      </c>
      <c r="H12" s="14"/>
    </row>
    <row r="13" spans="1:8" ht="29.25" customHeight="1">
      <c r="A13" s="30" t="s">
        <v>5</v>
      </c>
      <c r="B13" s="30"/>
      <c r="C13" s="30"/>
      <c r="D13" s="30"/>
      <c r="E13" s="30"/>
      <c r="F13" s="30"/>
      <c r="G13" s="30"/>
      <c r="H13" s="30"/>
    </row>
    <row r="14" spans="1:8" ht="87.75" customHeight="1">
      <c r="A14" s="14">
        <v>5</v>
      </c>
      <c r="B14" s="15" t="s">
        <v>6</v>
      </c>
      <c r="C14" s="14" t="s">
        <v>37</v>
      </c>
      <c r="D14" s="16">
        <v>134026</v>
      </c>
      <c r="E14" s="16">
        <v>1000000</v>
      </c>
      <c r="F14" s="16">
        <v>80000</v>
      </c>
      <c r="G14" s="16">
        <v>920000</v>
      </c>
      <c r="H14" s="14" t="s">
        <v>7</v>
      </c>
    </row>
    <row r="15" spans="1:8" ht="105.75" customHeight="1">
      <c r="A15" s="14">
        <v>6</v>
      </c>
      <c r="B15" s="19" t="s">
        <v>8</v>
      </c>
      <c r="C15" s="14" t="s">
        <v>37</v>
      </c>
      <c r="D15" s="16">
        <v>65234</v>
      </c>
      <c r="E15" s="16">
        <v>700000</v>
      </c>
      <c r="F15" s="16">
        <v>80000</v>
      </c>
      <c r="G15" s="16">
        <v>620000</v>
      </c>
      <c r="H15" s="14" t="s">
        <v>7</v>
      </c>
    </row>
    <row r="16" spans="1:8" ht="101.25" customHeight="1">
      <c r="A16" s="14">
        <v>7</v>
      </c>
      <c r="B16" s="19" t="s">
        <v>9</v>
      </c>
      <c r="C16" s="14" t="s">
        <v>37</v>
      </c>
      <c r="D16" s="16">
        <v>54446</v>
      </c>
      <c r="E16" s="16">
        <v>700000</v>
      </c>
      <c r="F16" s="16">
        <v>80000</v>
      </c>
      <c r="G16" s="16">
        <v>620000</v>
      </c>
      <c r="H16" s="14" t="s">
        <v>7</v>
      </c>
    </row>
    <row r="17" spans="1:8" ht="91.5" customHeight="1">
      <c r="A17" s="14">
        <v>8</v>
      </c>
      <c r="B17" s="19" t="s">
        <v>10</v>
      </c>
      <c r="C17" s="14" t="s">
        <v>37</v>
      </c>
      <c r="D17" s="16">
        <v>49095</v>
      </c>
      <c r="E17" s="16">
        <v>600000</v>
      </c>
      <c r="F17" s="16">
        <v>80000</v>
      </c>
      <c r="G17" s="16">
        <v>520000</v>
      </c>
      <c r="H17" s="14" t="s">
        <v>7</v>
      </c>
    </row>
    <row r="18" spans="1:8" ht="22.5" customHeight="1">
      <c r="A18" s="14"/>
      <c r="B18" s="20" t="s">
        <v>11</v>
      </c>
      <c r="C18" s="10"/>
      <c r="D18" s="18">
        <f>SUM(D14:D17)</f>
        <v>302801</v>
      </c>
      <c r="E18" s="18">
        <f>SUM(E14:E17)</f>
        <v>3000000</v>
      </c>
      <c r="F18" s="18">
        <f>SUM(F14:F17)</f>
        <v>320000</v>
      </c>
      <c r="G18" s="18">
        <f>SUM(G14:G17)</f>
        <v>2680000</v>
      </c>
      <c r="H18" s="14"/>
    </row>
    <row r="19" spans="1:8" ht="30" customHeight="1">
      <c r="A19" s="31" t="s">
        <v>12</v>
      </c>
      <c r="B19" s="31"/>
      <c r="C19" s="31"/>
      <c r="D19" s="31"/>
      <c r="E19" s="31"/>
      <c r="F19" s="31"/>
      <c r="G19" s="31"/>
      <c r="H19" s="31"/>
    </row>
    <row r="20" spans="1:8" ht="79.5" customHeight="1">
      <c r="A20" s="21">
        <v>9</v>
      </c>
      <c r="B20" s="15" t="s">
        <v>13</v>
      </c>
      <c r="C20" s="22" t="s">
        <v>37</v>
      </c>
      <c r="D20" s="16">
        <v>185380</v>
      </c>
      <c r="E20" s="23">
        <v>1000000</v>
      </c>
      <c r="F20" s="16">
        <v>80000</v>
      </c>
      <c r="G20" s="16">
        <v>920000</v>
      </c>
      <c r="H20" s="14" t="s">
        <v>14</v>
      </c>
    </row>
    <row r="21" spans="1:8" ht="84.75" customHeight="1">
      <c r="A21" s="24">
        <v>10</v>
      </c>
      <c r="B21" s="19" t="s">
        <v>15</v>
      </c>
      <c r="C21" s="22" t="s">
        <v>37</v>
      </c>
      <c r="D21" s="16">
        <v>144639</v>
      </c>
      <c r="E21" s="23">
        <v>1000000</v>
      </c>
      <c r="F21" s="16">
        <v>80000</v>
      </c>
      <c r="G21" s="16">
        <v>920000</v>
      </c>
      <c r="H21" s="14" t="s">
        <v>14</v>
      </c>
    </row>
    <row r="22" spans="1:8" ht="58.5" customHeight="1">
      <c r="A22" s="14">
        <v>11</v>
      </c>
      <c r="B22" s="25" t="s">
        <v>16</v>
      </c>
      <c r="C22" s="14" t="s">
        <v>37</v>
      </c>
      <c r="D22" s="16">
        <v>125481</v>
      </c>
      <c r="E22" s="23">
        <v>1000000</v>
      </c>
      <c r="F22" s="16">
        <v>80000</v>
      </c>
      <c r="G22" s="16">
        <v>920000</v>
      </c>
      <c r="H22" s="14" t="s">
        <v>14</v>
      </c>
    </row>
    <row r="23" spans="1:8" ht="24" customHeight="1">
      <c r="A23" s="14"/>
      <c r="B23" s="20" t="s">
        <v>17</v>
      </c>
      <c r="C23" s="14"/>
      <c r="D23" s="18">
        <f>SUM(D20:D22)</f>
        <v>455500</v>
      </c>
      <c r="E23" s="18">
        <f>SUM(E20:E22)</f>
        <v>3000000</v>
      </c>
      <c r="F23" s="18">
        <f>SUM(F20:F22)</f>
        <v>240000</v>
      </c>
      <c r="G23" s="18">
        <f>SUM(G20:G22)</f>
        <v>2760000</v>
      </c>
      <c r="H23" s="26"/>
    </row>
    <row r="24" spans="1:8" ht="26.25" customHeight="1">
      <c r="A24" s="30" t="s">
        <v>18</v>
      </c>
      <c r="B24" s="30"/>
      <c r="C24" s="30"/>
      <c r="D24" s="30"/>
      <c r="E24" s="30"/>
      <c r="F24" s="30"/>
      <c r="G24" s="30"/>
      <c r="H24" s="30"/>
    </row>
    <row r="25" spans="1:8" ht="63" customHeight="1">
      <c r="A25" s="14">
        <v>12</v>
      </c>
      <c r="B25" s="19" t="s">
        <v>19</v>
      </c>
      <c r="C25" s="14" t="s">
        <v>37</v>
      </c>
      <c r="D25" s="16">
        <v>443457</v>
      </c>
      <c r="E25" s="16">
        <v>1000000</v>
      </c>
      <c r="F25" s="16">
        <v>80000</v>
      </c>
      <c r="G25" s="16">
        <v>920000</v>
      </c>
      <c r="H25" s="14" t="s">
        <v>20</v>
      </c>
    </row>
    <row r="26" spans="1:8" ht="58.5" customHeight="1">
      <c r="A26" s="14">
        <v>13</v>
      </c>
      <c r="B26" s="19" t="s">
        <v>21</v>
      </c>
      <c r="C26" s="14" t="s">
        <v>37</v>
      </c>
      <c r="D26" s="16">
        <v>47436</v>
      </c>
      <c r="E26" s="16">
        <v>800000</v>
      </c>
      <c r="F26" s="16">
        <v>80000</v>
      </c>
      <c r="G26" s="16">
        <v>720000</v>
      </c>
      <c r="H26" s="14" t="s">
        <v>20</v>
      </c>
    </row>
    <row r="27" spans="1:8" ht="53.25" customHeight="1">
      <c r="A27" s="14">
        <v>14</v>
      </c>
      <c r="B27" s="19" t="s">
        <v>22</v>
      </c>
      <c r="C27" s="14" t="s">
        <v>37</v>
      </c>
      <c r="D27" s="16">
        <v>344639</v>
      </c>
      <c r="E27" s="16">
        <v>1200000</v>
      </c>
      <c r="F27" s="16">
        <v>80000</v>
      </c>
      <c r="G27" s="16">
        <v>1120000</v>
      </c>
      <c r="H27" s="14" t="s">
        <v>20</v>
      </c>
    </row>
    <row r="28" spans="1:9" ht="20.25" customHeight="1">
      <c r="A28" s="14"/>
      <c r="B28" s="20" t="s">
        <v>23</v>
      </c>
      <c r="C28" s="10"/>
      <c r="D28" s="18">
        <f>SUM(D25:D27)</f>
        <v>835532</v>
      </c>
      <c r="E28" s="18">
        <f>SUM(E25:E27)</f>
        <v>3000000</v>
      </c>
      <c r="F28" s="18">
        <f>SUM(F25:F27)</f>
        <v>240000</v>
      </c>
      <c r="G28" s="18">
        <f>SUM(G25:G27)</f>
        <v>2760000</v>
      </c>
      <c r="H28" s="14"/>
      <c r="I28" s="27"/>
    </row>
    <row r="29" spans="1:9" ht="33" customHeight="1">
      <c r="A29" s="2" t="s">
        <v>24</v>
      </c>
      <c r="B29" s="12" t="s">
        <v>25</v>
      </c>
      <c r="C29" s="3"/>
      <c r="D29" s="13">
        <f>SUM(D28+D23+D18+D12+D7)</f>
        <v>2141987</v>
      </c>
      <c r="E29" s="13">
        <f>E7+E12+E18+E23+E28</f>
        <v>12700000</v>
      </c>
      <c r="F29" s="13">
        <v>1120000</v>
      </c>
      <c r="G29" s="13">
        <f>G28+G23+G18+G12+G7</f>
        <v>11580000</v>
      </c>
      <c r="H29" s="2"/>
      <c r="I29" s="27"/>
    </row>
  </sheetData>
  <sheetProtection selectLockedCells="1" selectUnlockedCells="1"/>
  <mergeCells count="12">
    <mergeCell ref="B3:B4"/>
    <mergeCell ref="A3:A4"/>
    <mergeCell ref="A13:H13"/>
    <mergeCell ref="A19:H19"/>
    <mergeCell ref="C1:H1"/>
    <mergeCell ref="A24:H24"/>
    <mergeCell ref="A2:H2"/>
    <mergeCell ref="A5:H5"/>
    <mergeCell ref="A8:H8"/>
    <mergeCell ref="E3:G3"/>
    <mergeCell ref="D3:D4"/>
    <mergeCell ref="C3:C4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scale="7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Витковская</cp:lastModifiedBy>
  <cp:lastPrinted>2014-12-27T06:36:15Z</cp:lastPrinted>
  <dcterms:created xsi:type="dcterms:W3CDTF">2014-05-28T05:04:48Z</dcterms:created>
  <dcterms:modified xsi:type="dcterms:W3CDTF">2014-12-29T05:38:39Z</dcterms:modified>
  <cp:category/>
  <cp:version/>
  <cp:contentType/>
  <cp:contentStatus/>
</cp:coreProperties>
</file>