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-2016 капитальный" sheetId="1" r:id="rId1"/>
  </sheets>
  <definedNames>
    <definedName name="_xlnm.Print_Area" localSheetId="0">'2014-2016 капитальный'!$A$1:$D$70</definedName>
  </definedNames>
  <calcPr fullCalcOnLoad="1"/>
</workbook>
</file>

<file path=xl/sharedStrings.xml><?xml version="1.0" encoding="utf-8"?>
<sst xmlns="http://schemas.openxmlformats.org/spreadsheetml/2006/main" count="69" uniqueCount="48">
  <si>
    <t>№ п/п</t>
  </si>
  <si>
    <t>Перечень помещений маневренного фонда (адрес)</t>
  </si>
  <si>
    <t>Площадь помещений (кв.м.)</t>
  </si>
  <si>
    <t>Октябрьский район</t>
  </si>
  <si>
    <t>Мичурина ул. 55/1, кв.40</t>
  </si>
  <si>
    <t>Иркутский тракт 172, кв. 16</t>
  </si>
  <si>
    <t>С.Лазо ул. 12/2, кв. 34</t>
  </si>
  <si>
    <t>Спутник пос. 16, кв. 14</t>
  </si>
  <si>
    <t>Спутник пос. 18, кв. 226</t>
  </si>
  <si>
    <t>Спутник пос. 18, кв. 235</t>
  </si>
  <si>
    <t>Спутник пос. 18, кв. 240</t>
  </si>
  <si>
    <t>Спутник пос. 18, кв. 422</t>
  </si>
  <si>
    <t>ИТОГО:</t>
  </si>
  <si>
    <t>Советский район</t>
  </si>
  <si>
    <t>Кировский район</t>
  </si>
  <si>
    <t>Вершинина ул. 52, кв. 111</t>
  </si>
  <si>
    <t>Киевская ул. 88, кв. 110</t>
  </si>
  <si>
    <t>Кирова пр. 56б, кв. 334</t>
  </si>
  <si>
    <t>Кирова пр. 56б, кв. 432</t>
  </si>
  <si>
    <t>Усова ул. 11а, кв. 118</t>
  </si>
  <si>
    <t>Ленинский район</t>
  </si>
  <si>
    <t>5-ой Армии ул, 26 кв.12</t>
  </si>
  <si>
    <t>5-ой Армии ул., 26 кв.34</t>
  </si>
  <si>
    <t>5-ой Армии ул., 26 кв.62</t>
  </si>
  <si>
    <t>Зоозерный пер., 16/2 кв.136</t>
  </si>
  <si>
    <t>Пролетарская ул., 25-39</t>
  </si>
  <si>
    <t>Пролетарская ул.,38 -33</t>
  </si>
  <si>
    <t>Пролетарская ул., 38 -9</t>
  </si>
  <si>
    <t>Профсоюзная ул., 13а кв. 8</t>
  </si>
  <si>
    <t>Спутник пос. 18, кв. 510</t>
  </si>
  <si>
    <t>Спутник пос. 18, кв. 517</t>
  </si>
  <si>
    <t>Спутник пос. 18, кв. 519</t>
  </si>
  <si>
    <t>Спутник пос. 18, кв. 520</t>
  </si>
  <si>
    <t>Спутник пос. 18, кв. 526</t>
  </si>
  <si>
    <t>Спутник пос. 18, кв. 531</t>
  </si>
  <si>
    <t>Угрюмова ул. 6, кв. 17</t>
  </si>
  <si>
    <t>Средства необходимые на ремонт (рублей)</t>
  </si>
  <si>
    <t>Кольцевой проезд, 33/1 кв.60</t>
  </si>
  <si>
    <t>Первомайская ул., 63/2 кв.44</t>
  </si>
  <si>
    <t>Итого:</t>
  </si>
  <si>
    <t>Басандайская ул. 2/2, кв. 5</t>
  </si>
  <si>
    <t>Фрунзе пр. 15</t>
  </si>
  <si>
    <t>Лебедева ул. 5</t>
  </si>
  <si>
    <t>М.Горького, 48</t>
  </si>
  <si>
    <t>ИТОГО по городу:</t>
  </si>
  <si>
    <t>Перечень жилых помещений маневренного жилищного фонда муниципального образования «Город Томск», в отношении которого планируется проведение капитального ремонта</t>
  </si>
  <si>
    <t>Кирова пр., 56б (1 этаж)</t>
  </si>
  <si>
    <t>Приложение 2 к постановлению администрации Города Томска от 30.12.2014 № 1421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</si>
</sst>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workbookViewId="0" topLeftCell="A1">
      <selection activeCell="E2" sqref="E2"/>
    </sheetView>
  </sheetViews>
  <sheetFormatPr defaultColWidth="9.140625" defaultRowHeight="12.75"/>
  <cols>
    <col min="1" max="1" width="5.7109375" style="17" customWidth="1"/>
    <col min="2" max="2" width="34.140625" style="17" customWidth="1"/>
    <col min="3" max="3" width="29.140625" style="17" customWidth="1"/>
    <col min="4" max="4" width="27.7109375" style="17" customWidth="1"/>
    <col min="5" max="5" width="12.57421875" style="0" bestFit="1" customWidth="1"/>
    <col min="6" max="6" width="22.8515625" style="0" customWidth="1"/>
  </cols>
  <sheetData>
    <row r="1" spans="2:4" ht="27.75" customHeight="1">
      <c r="B1" s="29" t="s">
        <v>47</v>
      </c>
      <c r="C1" s="30"/>
      <c r="D1" s="31"/>
    </row>
    <row r="2" spans="1:4" ht="29.25" customHeight="1">
      <c r="A2" s="35" t="s">
        <v>45</v>
      </c>
      <c r="B2" s="35"/>
      <c r="C2" s="35"/>
      <c r="D2" s="35"/>
    </row>
    <row r="4" spans="1:4" ht="28.5" customHeight="1">
      <c r="A4" s="1" t="s">
        <v>0</v>
      </c>
      <c r="B4" s="1" t="s">
        <v>1</v>
      </c>
      <c r="C4" s="1" t="s">
        <v>2</v>
      </c>
      <c r="D4" s="1" t="s">
        <v>36</v>
      </c>
    </row>
    <row r="5" spans="1:4" ht="13.5" customHeight="1">
      <c r="A5" s="1">
        <v>1</v>
      </c>
      <c r="B5" s="1">
        <v>2</v>
      </c>
      <c r="C5" s="1">
        <v>3</v>
      </c>
      <c r="D5" s="1">
        <v>4</v>
      </c>
    </row>
    <row r="6" spans="1:4" ht="13.5" customHeight="1">
      <c r="A6" s="32">
        <v>2014</v>
      </c>
      <c r="B6" s="33"/>
      <c r="C6" s="33"/>
      <c r="D6" s="34"/>
    </row>
    <row r="7" spans="1:4" ht="13.5" customHeight="1">
      <c r="A7" s="24" t="s">
        <v>13</v>
      </c>
      <c r="B7" s="24"/>
      <c r="C7" s="24"/>
      <c r="D7" s="24"/>
    </row>
    <row r="8" spans="1:4" ht="13.5" customHeight="1">
      <c r="A8" s="1">
        <v>1</v>
      </c>
      <c r="B8" s="1" t="s">
        <v>41</v>
      </c>
      <c r="C8" s="2">
        <v>412.6</v>
      </c>
      <c r="D8" s="4">
        <v>1200000</v>
      </c>
    </row>
    <row r="9" spans="1:4" ht="13.5" customHeight="1">
      <c r="A9" s="1">
        <v>2</v>
      </c>
      <c r="B9" s="1" t="s">
        <v>42</v>
      </c>
      <c r="C9" s="2">
        <f>2448.8</f>
        <v>2448.8</v>
      </c>
      <c r="D9" s="4">
        <f>2700000</f>
        <v>2700000</v>
      </c>
    </row>
    <row r="10" spans="1:5" ht="13.5" customHeight="1">
      <c r="A10" s="1">
        <v>3</v>
      </c>
      <c r="B10" s="1" t="s">
        <v>43</v>
      </c>
      <c r="C10" s="2">
        <v>410</v>
      </c>
      <c r="D10" s="4">
        <v>5801064.35</v>
      </c>
      <c r="E10" s="16"/>
    </row>
    <row r="11" spans="1:5" ht="13.5" customHeight="1">
      <c r="A11" s="8"/>
      <c r="B11" s="8" t="s">
        <v>12</v>
      </c>
      <c r="C11" s="11">
        <f>C10+C9+C8</f>
        <v>3271.4</v>
      </c>
      <c r="D11" s="11">
        <f>D10+D9+D8</f>
        <v>9701064.35</v>
      </c>
      <c r="E11" s="16"/>
    </row>
    <row r="12" spans="5:6" ht="13.5" customHeight="1">
      <c r="E12" s="16"/>
      <c r="F12" s="16"/>
    </row>
    <row r="13" spans="1:5" ht="27.75" customHeight="1">
      <c r="A13" s="1" t="s">
        <v>0</v>
      </c>
      <c r="B13" s="1" t="s">
        <v>1</v>
      </c>
      <c r="C13" s="1" t="s">
        <v>2</v>
      </c>
      <c r="D13" s="1" t="s">
        <v>36</v>
      </c>
      <c r="E13" s="16"/>
    </row>
    <row r="14" spans="1:5" ht="13.5" customHeight="1">
      <c r="A14" s="1">
        <v>1</v>
      </c>
      <c r="B14" s="1">
        <v>2</v>
      </c>
      <c r="C14" s="1">
        <v>3</v>
      </c>
      <c r="D14" s="1">
        <v>4</v>
      </c>
      <c r="E14" s="16"/>
    </row>
    <row r="15" spans="1:6" ht="15" customHeight="1">
      <c r="A15" s="32">
        <v>2015</v>
      </c>
      <c r="B15" s="33"/>
      <c r="C15" s="33"/>
      <c r="D15" s="34"/>
      <c r="E15" s="16"/>
      <c r="F15" s="16"/>
    </row>
    <row r="16" spans="1:5" ht="12.75">
      <c r="A16" s="24" t="s">
        <v>13</v>
      </c>
      <c r="B16" s="24"/>
      <c r="C16" s="24"/>
      <c r="D16" s="24"/>
      <c r="E16" s="16"/>
    </row>
    <row r="17" spans="1:4" ht="12.75">
      <c r="A17" s="1">
        <v>1</v>
      </c>
      <c r="B17" s="1" t="s">
        <v>42</v>
      </c>
      <c r="C17" s="2">
        <f>2448.8</f>
        <v>2448.8</v>
      </c>
      <c r="D17" s="4">
        <v>34345360</v>
      </c>
    </row>
    <row r="18" spans="1:4" ht="12.75">
      <c r="A18" s="8"/>
      <c r="B18" s="8" t="s">
        <v>12</v>
      </c>
      <c r="C18" s="11">
        <f>C17</f>
        <v>2448.8</v>
      </c>
      <c r="D18" s="11">
        <f>D17</f>
        <v>34345360</v>
      </c>
    </row>
    <row r="19" spans="1:4" ht="12.75">
      <c r="A19" s="20"/>
      <c r="B19" s="20"/>
      <c r="C19" s="23"/>
      <c r="D19" s="23"/>
    </row>
    <row r="20" spans="1:4" ht="25.5">
      <c r="A20" s="1" t="s">
        <v>0</v>
      </c>
      <c r="B20" s="1" t="s">
        <v>1</v>
      </c>
      <c r="C20" s="1" t="s">
        <v>2</v>
      </c>
      <c r="D20" s="5" t="s">
        <v>36</v>
      </c>
    </row>
    <row r="21" spans="1:4" ht="12.75">
      <c r="A21" s="1">
        <v>1</v>
      </c>
      <c r="B21" s="1">
        <v>2</v>
      </c>
      <c r="C21" s="1">
        <v>3</v>
      </c>
      <c r="D21" s="5">
        <v>4</v>
      </c>
    </row>
    <row r="22" spans="1:4" ht="12.75">
      <c r="A22" s="24">
        <v>2016</v>
      </c>
      <c r="B22" s="25"/>
      <c r="C22" s="25"/>
      <c r="D22" s="25"/>
    </row>
    <row r="23" spans="1:4" ht="12.75">
      <c r="A23" s="24" t="s">
        <v>20</v>
      </c>
      <c r="B23" s="24"/>
      <c r="C23" s="24"/>
      <c r="D23" s="24"/>
    </row>
    <row r="24" spans="1:4" ht="13.5" customHeight="1">
      <c r="A24" s="1">
        <v>1</v>
      </c>
      <c r="B24" s="1" t="s">
        <v>21</v>
      </c>
      <c r="C24" s="1">
        <v>13</v>
      </c>
      <c r="D24" s="12">
        <v>91471.59</v>
      </c>
    </row>
    <row r="25" spans="1:4" ht="12.75">
      <c r="A25" s="1">
        <v>2</v>
      </c>
      <c r="B25" s="1" t="s">
        <v>22</v>
      </c>
      <c r="C25" s="1">
        <v>13.3</v>
      </c>
      <c r="D25" s="13">
        <v>91471.59</v>
      </c>
    </row>
    <row r="26" spans="1:4" ht="12.75">
      <c r="A26" s="1">
        <v>3</v>
      </c>
      <c r="B26" s="1" t="s">
        <v>23</v>
      </c>
      <c r="C26" s="1">
        <v>13.3</v>
      </c>
      <c r="D26" s="12">
        <v>91471.59</v>
      </c>
    </row>
    <row r="27" spans="1:4" ht="12.75">
      <c r="A27" s="1">
        <v>4</v>
      </c>
      <c r="B27" s="1" t="s">
        <v>37</v>
      </c>
      <c r="C27" s="1">
        <v>12.6</v>
      </c>
      <c r="D27" s="13">
        <v>12866.35</v>
      </c>
    </row>
    <row r="28" spans="1:4" ht="12.75">
      <c r="A28" s="1">
        <v>5</v>
      </c>
      <c r="B28" s="1" t="s">
        <v>24</v>
      </c>
      <c r="C28" s="1">
        <v>11.7</v>
      </c>
      <c r="D28" s="12">
        <v>5714.7</v>
      </c>
    </row>
    <row r="29" spans="1:4" ht="12.75">
      <c r="A29" s="1">
        <v>6</v>
      </c>
      <c r="B29" s="1" t="s">
        <v>38</v>
      </c>
      <c r="C29" s="1">
        <v>13.6</v>
      </c>
      <c r="D29" s="13">
        <v>70555.02</v>
      </c>
    </row>
    <row r="30" spans="1:4" ht="12.75">
      <c r="A30" s="1">
        <v>7</v>
      </c>
      <c r="B30" s="1" t="s">
        <v>25</v>
      </c>
      <c r="C30" s="1">
        <v>13.5</v>
      </c>
      <c r="D30" s="13">
        <v>57459.69</v>
      </c>
    </row>
    <row r="31" spans="1:4" ht="12.75">
      <c r="A31" s="1">
        <v>8</v>
      </c>
      <c r="B31" s="1" t="s">
        <v>26</v>
      </c>
      <c r="C31" s="1">
        <v>12.5</v>
      </c>
      <c r="D31" s="12">
        <v>48570.16</v>
      </c>
    </row>
    <row r="32" spans="1:4" ht="12.75">
      <c r="A32" s="1">
        <v>9</v>
      </c>
      <c r="B32" s="1" t="s">
        <v>27</v>
      </c>
      <c r="C32" s="1">
        <v>17.5</v>
      </c>
      <c r="D32" s="13">
        <v>87101.51</v>
      </c>
    </row>
    <row r="33" spans="1:4" ht="12.75">
      <c r="A33" s="1">
        <v>10</v>
      </c>
      <c r="B33" s="1" t="s">
        <v>28</v>
      </c>
      <c r="C33" s="1">
        <v>26.3</v>
      </c>
      <c r="D33" s="12">
        <v>31169.32</v>
      </c>
    </row>
    <row r="34" spans="1:4" ht="12.75">
      <c r="A34" s="1"/>
      <c r="B34" s="6" t="s">
        <v>12</v>
      </c>
      <c r="C34" s="8">
        <f>SUM(C24:C33)</f>
        <v>147.3</v>
      </c>
      <c r="D34" s="8">
        <f>SUM(D24:D33)</f>
        <v>587851.52</v>
      </c>
    </row>
    <row r="35" spans="1:4" ht="12.75">
      <c r="A35" s="21"/>
      <c r="B35" s="22"/>
      <c r="C35" s="19"/>
      <c r="D35" s="19"/>
    </row>
    <row r="36" spans="1:4" ht="25.5">
      <c r="A36" s="1" t="s">
        <v>0</v>
      </c>
      <c r="B36" s="1" t="s">
        <v>1</v>
      </c>
      <c r="C36" s="1" t="s">
        <v>2</v>
      </c>
      <c r="D36" s="5" t="s">
        <v>36</v>
      </c>
    </row>
    <row r="37" spans="1:4" ht="12.75">
      <c r="A37" s="1">
        <v>1</v>
      </c>
      <c r="B37" s="1">
        <v>2</v>
      </c>
      <c r="C37" s="1">
        <v>3</v>
      </c>
      <c r="D37" s="5">
        <v>4</v>
      </c>
    </row>
    <row r="38" spans="1:4" ht="12.75">
      <c r="A38" s="26" t="s">
        <v>3</v>
      </c>
      <c r="B38" s="27"/>
      <c r="C38" s="27"/>
      <c r="D38" s="28"/>
    </row>
    <row r="39" spans="1:4" ht="12.75">
      <c r="A39" s="1">
        <v>1</v>
      </c>
      <c r="B39" s="1" t="s">
        <v>5</v>
      </c>
      <c r="C39" s="2">
        <v>31.8</v>
      </c>
      <c r="D39" s="13">
        <v>168276.28</v>
      </c>
    </row>
    <row r="40" spans="1:4" ht="12.75">
      <c r="A40" s="1">
        <v>2</v>
      </c>
      <c r="B40" s="1" t="s">
        <v>4</v>
      </c>
      <c r="C40" s="2">
        <v>43.4</v>
      </c>
      <c r="D40" s="13">
        <v>200725.02</v>
      </c>
    </row>
    <row r="41" spans="1:4" ht="12.75">
      <c r="A41" s="1">
        <v>3</v>
      </c>
      <c r="B41" s="1" t="s">
        <v>6</v>
      </c>
      <c r="C41" s="2">
        <v>18.9</v>
      </c>
      <c r="D41" s="13">
        <v>102979.01</v>
      </c>
    </row>
    <row r="42" spans="1:4" ht="12.75">
      <c r="A42" s="1">
        <v>4</v>
      </c>
      <c r="B42" s="1" t="s">
        <v>7</v>
      </c>
      <c r="C42" s="2">
        <v>43.7</v>
      </c>
      <c r="D42" s="13">
        <v>198420.43</v>
      </c>
    </row>
    <row r="43" spans="1:4" ht="12.75">
      <c r="A43" s="1">
        <v>5</v>
      </c>
      <c r="B43" s="1" t="s">
        <v>8</v>
      </c>
      <c r="C43" s="2">
        <v>13.7</v>
      </c>
      <c r="D43" s="13">
        <v>69452.82</v>
      </c>
    </row>
    <row r="44" spans="1:4" ht="12.75">
      <c r="A44" s="1">
        <v>6</v>
      </c>
      <c r="B44" s="1" t="s">
        <v>9</v>
      </c>
      <c r="C44" s="2">
        <v>19.2</v>
      </c>
      <c r="D44" s="13">
        <v>76964.41</v>
      </c>
    </row>
    <row r="45" spans="1:4" ht="12.75">
      <c r="A45" s="1">
        <v>7</v>
      </c>
      <c r="B45" s="1" t="s">
        <v>10</v>
      </c>
      <c r="C45" s="2">
        <v>13.7</v>
      </c>
      <c r="D45" s="13">
        <v>68615.84</v>
      </c>
    </row>
    <row r="46" spans="1:4" ht="12.75">
      <c r="A46" s="1">
        <v>8</v>
      </c>
      <c r="B46" s="1" t="s">
        <v>11</v>
      </c>
      <c r="C46" s="2">
        <v>13.8</v>
      </c>
      <c r="D46" s="13">
        <v>68722.76</v>
      </c>
    </row>
    <row r="47" spans="1:4" ht="12.75">
      <c r="A47" s="1">
        <v>9</v>
      </c>
      <c r="B47" s="1" t="s">
        <v>29</v>
      </c>
      <c r="C47" s="2">
        <v>13.7</v>
      </c>
      <c r="D47" s="13">
        <v>68615.84</v>
      </c>
    </row>
    <row r="48" spans="1:4" ht="12.75">
      <c r="A48" s="1">
        <v>10</v>
      </c>
      <c r="B48" s="1" t="s">
        <v>30</v>
      </c>
      <c r="C48" s="2">
        <v>19</v>
      </c>
      <c r="D48" s="13">
        <v>76750.56</v>
      </c>
    </row>
    <row r="49" spans="1:4" ht="12.75">
      <c r="A49" s="1">
        <v>11</v>
      </c>
      <c r="B49" s="1" t="s">
        <v>31</v>
      </c>
      <c r="C49" s="2">
        <v>19</v>
      </c>
      <c r="D49" s="13">
        <v>76750.56</v>
      </c>
    </row>
    <row r="50" spans="1:4" ht="12.75">
      <c r="A50" s="1">
        <v>12</v>
      </c>
      <c r="B50" s="1" t="s">
        <v>32</v>
      </c>
      <c r="C50" s="2">
        <v>13.7</v>
      </c>
      <c r="D50" s="13">
        <v>68615.84</v>
      </c>
    </row>
    <row r="51" spans="1:4" ht="12.75">
      <c r="A51" s="1">
        <v>13</v>
      </c>
      <c r="B51" s="1" t="s">
        <v>33</v>
      </c>
      <c r="C51" s="2">
        <v>13.7</v>
      </c>
      <c r="D51" s="13">
        <v>68615.84</v>
      </c>
    </row>
    <row r="52" spans="1:4" ht="12.75">
      <c r="A52" s="1">
        <v>14</v>
      </c>
      <c r="B52" s="1" t="s">
        <v>34</v>
      </c>
      <c r="C52" s="2">
        <v>19.5</v>
      </c>
      <c r="D52" s="13">
        <v>77285.13</v>
      </c>
    </row>
    <row r="53" spans="1:4" ht="12.75">
      <c r="A53" s="1">
        <v>15</v>
      </c>
      <c r="B53" s="1" t="s">
        <v>35</v>
      </c>
      <c r="C53" s="2">
        <v>34.5</v>
      </c>
      <c r="D53" s="13">
        <v>140455.49</v>
      </c>
    </row>
    <row r="54" spans="1:4" ht="12.75">
      <c r="A54" s="1"/>
      <c r="B54" s="6" t="s">
        <v>12</v>
      </c>
      <c r="C54" s="7">
        <f>SUM(C39:C53)</f>
        <v>331.29999999999995</v>
      </c>
      <c r="D54" s="7">
        <f>SUM(D39:D53)</f>
        <v>1531245.8300000003</v>
      </c>
    </row>
    <row r="55" spans="1:4" ht="12.75">
      <c r="A55" s="21"/>
      <c r="B55" s="22"/>
      <c r="C55" s="19"/>
      <c r="D55" s="19"/>
    </row>
    <row r="56" spans="1:4" ht="25.5">
      <c r="A56" s="1" t="s">
        <v>0</v>
      </c>
      <c r="B56" s="1" t="s">
        <v>1</v>
      </c>
      <c r="C56" s="1" t="s">
        <v>2</v>
      </c>
      <c r="D56" s="5" t="s">
        <v>36</v>
      </c>
    </row>
    <row r="57" spans="1:4" ht="12.75">
      <c r="A57" s="1">
        <v>1</v>
      </c>
      <c r="B57" s="1">
        <v>2</v>
      </c>
      <c r="C57" s="1">
        <v>3</v>
      </c>
      <c r="D57" s="5">
        <v>4</v>
      </c>
    </row>
    <row r="58" spans="1:4" ht="12.75">
      <c r="A58" s="24" t="s">
        <v>14</v>
      </c>
      <c r="B58" s="24"/>
      <c r="C58" s="24"/>
      <c r="D58" s="24"/>
    </row>
    <row r="59" spans="1:4" ht="12.75">
      <c r="A59" s="9">
        <v>1</v>
      </c>
      <c r="B59" s="1" t="s">
        <v>18</v>
      </c>
      <c r="C59" s="4">
        <v>18.6</v>
      </c>
      <c r="D59" s="2">
        <v>20000</v>
      </c>
    </row>
    <row r="60" spans="1:4" ht="12.75">
      <c r="A60" s="9">
        <v>2</v>
      </c>
      <c r="B60" s="5" t="s">
        <v>17</v>
      </c>
      <c r="C60" s="2">
        <v>14.7</v>
      </c>
      <c r="D60" s="2">
        <v>45801</v>
      </c>
    </row>
    <row r="61" spans="1:4" ht="12.75">
      <c r="A61" s="9">
        <v>3</v>
      </c>
      <c r="B61" s="1" t="s">
        <v>15</v>
      </c>
      <c r="C61" s="4">
        <v>20.9</v>
      </c>
      <c r="D61" s="2">
        <v>35000</v>
      </c>
    </row>
    <row r="62" spans="1:4" ht="12.75">
      <c r="A62" s="9">
        <v>4</v>
      </c>
      <c r="B62" s="5" t="s">
        <v>40</v>
      </c>
      <c r="C62" s="2">
        <v>9.9</v>
      </c>
      <c r="D62" s="2">
        <v>20000</v>
      </c>
    </row>
    <row r="63" spans="1:4" ht="12.75">
      <c r="A63" s="9">
        <v>5</v>
      </c>
      <c r="B63" s="5" t="s">
        <v>16</v>
      </c>
      <c r="C63" s="2">
        <v>11.7</v>
      </c>
      <c r="D63" s="2">
        <v>25000</v>
      </c>
    </row>
    <row r="64" spans="1:4" ht="12.75">
      <c r="A64" s="9">
        <v>6</v>
      </c>
      <c r="B64" s="5" t="s">
        <v>19</v>
      </c>
      <c r="C64" s="2">
        <v>15.5</v>
      </c>
      <c r="D64" s="2">
        <v>28000</v>
      </c>
    </row>
    <row r="65" spans="1:4" ht="12.75">
      <c r="A65" s="9">
        <v>7</v>
      </c>
      <c r="B65" s="5" t="s">
        <v>46</v>
      </c>
      <c r="C65" s="2"/>
      <c r="D65" s="2">
        <v>27101.65</v>
      </c>
    </row>
    <row r="66" spans="1:4" ht="12.75">
      <c r="A66" s="9"/>
      <c r="B66" s="10" t="s">
        <v>39</v>
      </c>
      <c r="C66" s="15">
        <f>SUM(C59:C65)</f>
        <v>91.3</v>
      </c>
      <c r="D66" s="15">
        <f>SUM(D59:D65)</f>
        <v>200902.65</v>
      </c>
    </row>
    <row r="67" spans="1:4" ht="12.75">
      <c r="A67" s="3"/>
      <c r="B67" s="3" t="s">
        <v>44</v>
      </c>
      <c r="C67" s="14">
        <f>C66+C54+C34</f>
        <v>569.9</v>
      </c>
      <c r="D67" s="14">
        <f>D66+D54+D34</f>
        <v>2320000</v>
      </c>
    </row>
    <row r="68" spans="1:4" ht="12.75">
      <c r="A68" s="20"/>
      <c r="B68" s="20"/>
      <c r="C68" s="23"/>
      <c r="D68" s="23"/>
    </row>
    <row r="69" spans="1:4" ht="12.75">
      <c r="A69" s="20"/>
      <c r="B69" s="20"/>
      <c r="C69" s="23"/>
      <c r="D69" s="23"/>
    </row>
    <row r="70" ht="12.75">
      <c r="D70" s="18"/>
    </row>
    <row r="71" ht="12.75">
      <c r="D71" s="18"/>
    </row>
    <row r="72" spans="2:4" ht="12.75">
      <c r="B72" s="1"/>
      <c r="C72" s="18"/>
      <c r="D72" s="18"/>
    </row>
    <row r="73" spans="2:4" ht="12.75">
      <c r="B73" s="1"/>
      <c r="C73" s="18"/>
      <c r="D73" s="18"/>
    </row>
    <row r="75" spans="1:4" ht="12.75">
      <c r="A75" s="1"/>
      <c r="B75" s="1"/>
      <c r="C75" s="2"/>
      <c r="D75" s="4"/>
    </row>
  </sheetData>
  <mergeCells count="10">
    <mergeCell ref="B1:D1"/>
    <mergeCell ref="A15:D15"/>
    <mergeCell ref="A16:D16"/>
    <mergeCell ref="A6:D6"/>
    <mergeCell ref="A2:D2"/>
    <mergeCell ref="A7:D7"/>
    <mergeCell ref="A22:D22"/>
    <mergeCell ref="A23:D23"/>
    <mergeCell ref="A38:D38"/>
    <mergeCell ref="A58:D58"/>
  </mergeCells>
  <printOptions/>
  <pageMargins left="0.37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2014-11-17T06:18:27Z</cp:lastPrinted>
  <dcterms:created xsi:type="dcterms:W3CDTF">1996-10-08T23:32:33Z</dcterms:created>
  <dcterms:modified xsi:type="dcterms:W3CDTF">2015-01-12T03:41:00Z</dcterms:modified>
  <cp:category/>
  <cp:version/>
  <cp:contentType/>
  <cp:contentStatus/>
</cp:coreProperties>
</file>