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1-перечень мероприятий" sheetId="1" r:id="rId1"/>
  </sheets>
  <definedNames/>
  <calcPr fullCalcOnLoad="1"/>
</workbook>
</file>

<file path=xl/sharedStrings.xml><?xml version="1.0" encoding="utf-8"?>
<sst xmlns="http://schemas.openxmlformats.org/spreadsheetml/2006/main" count="372" uniqueCount="229">
  <si>
    <t>N пп</t>
  </si>
  <si>
    <t>Наименование мероприятий</t>
  </si>
  <si>
    <t>Приоритетность</t>
  </si>
  <si>
    <t>Сроки исполнения</t>
  </si>
  <si>
    <t>Стоимость (тыс. руб.)</t>
  </si>
  <si>
    <t>Источники финансирования</t>
  </si>
  <si>
    <t>Примечание</t>
  </si>
  <si>
    <t>бюджет муниципального образования "Город Томск"</t>
  </si>
  <si>
    <t>Бюджеты других уровней</t>
  </si>
  <si>
    <t>Внебюджетные источники (ожидаемый)</t>
  </si>
  <si>
    <t>федеральный (ожидаемый)</t>
  </si>
  <si>
    <t>областной (ожидаемый)</t>
  </si>
  <si>
    <t>Развитие материально-технической базы детско-юношеского и массового спорта:</t>
  </si>
  <si>
    <t>2012 - 2016 годы:</t>
  </si>
  <si>
    <t>Строительство спортивных объектов, в том числе подготовка проектно-сметной документации</t>
  </si>
  <si>
    <t>I</t>
  </si>
  <si>
    <t>2015 год</t>
  </si>
  <si>
    <t>Спортивного комплекса из легковозводимых конструкций в пос. Степановка для МАОУ ДОД ДЮСШ зимних видов спорта</t>
  </si>
  <si>
    <t>Спортивного комплекса малых трамплинов для МАОУ ДОД ДЮСШ зимних видов спорта по адресу: г. Томск, ул. Малый трамплин, 4</t>
  </si>
  <si>
    <t>II</t>
  </si>
  <si>
    <t>2015 - 2016 годы:</t>
  </si>
  <si>
    <t>Трассы для сноуборда с бугельным подъемником для МАОУ ДОД ДЮСШ зимних видов спорта</t>
  </si>
  <si>
    <t>III</t>
  </si>
  <si>
    <t>Трассы для фристайла с бугельным подъемником для МАОУ ДОД ДЮСШ зимних видов спорта</t>
  </si>
  <si>
    <t>2014 год</t>
  </si>
  <si>
    <t>Многофункционального спортивного комплекса из легковозводимых конструкций по адресу: ул. К.Маркса, 50 для МАОУ ДОД СДЮСШОР N 3</t>
  </si>
  <si>
    <t>Стадиона для занятий техническими видами спорта МБОУ ДОД ДЮСШ ТВС</t>
  </si>
  <si>
    <t>2016 год</t>
  </si>
  <si>
    <t>Физкультурно-оздоровительного комплекса по спортивным единоборствам в г. Томске</t>
  </si>
  <si>
    <t>Спортивной трассы для мотоспорта, велоспорта МБОУ ДОД ДЮСШ ТВС</t>
  </si>
  <si>
    <t>Лыжероллерной трассы 1 км и лыжероллерный круг на стадионе п. Светлый</t>
  </si>
  <si>
    <t>Трассы для сноуборда с подъемником на лыжной базе "Черемушки"</t>
  </si>
  <si>
    <t>Лыжероллерной трассы 3 км в Сосновом Бору (л/б "Сосновый бор")</t>
  </si>
  <si>
    <t>9 спортивных площадок по адресам:</t>
  </si>
  <si>
    <t>1. с. Дзержинское, ул. Фабричная, 11</t>
  </si>
  <si>
    <t>2. ул. Б.Хмельницкого, 40</t>
  </si>
  <si>
    <t>3. пр. Фрунзе, 135</t>
  </si>
  <si>
    <t>4. пер. Юрточный, 8а</t>
  </si>
  <si>
    <t>5. ул. Говорова, 34</t>
  </si>
  <si>
    <t>6. ул. Кольцевой проезд, 39</t>
  </si>
  <si>
    <t>7. ул. Пушкина, 54/1</t>
  </si>
  <si>
    <t>8. ул. Мичурина, 79/2</t>
  </si>
  <si>
    <t>9. ул. Бела Куна, 1</t>
  </si>
  <si>
    <t>2012 год</t>
  </si>
  <si>
    <t>9 спортивных универсальных многофункциональных площадок круглогодичного использования на территории муниципального образования "Город Томск" по адресам:</t>
  </si>
  <si>
    <t>1. пос. Тимирязево, ул. Школьная, 18 (Школа N 64);</t>
  </si>
  <si>
    <t>2. ул. Усова, 56 (Сибирский лицей);</t>
  </si>
  <si>
    <t>3. ул. Алтайская, 159, стр. 1 (ДЮСШ "Строитель");</t>
  </si>
  <si>
    <t>4. ул. Тверская, 74а (Школа N 41);</t>
  </si>
  <si>
    <t>5. ул. Карла Маркса, 21 (Школа N 3);</t>
  </si>
  <si>
    <t>6. ул. Интернационалистов, 12 (Лицей N 7);</t>
  </si>
  <si>
    <t>7. ул. Белозерская, 12/1 (Гимназия N 24);</t>
  </si>
  <si>
    <t>8. ул. Новосибирская, 39 (Гимназия N 29);</t>
  </si>
  <si>
    <t>9. ул. Беринга, 4 (Гимназия N 26)</t>
  </si>
  <si>
    <t>Строительство 9 спортивных универсальных многофункциональных площадок круглогодичного использования на территории муниципального образования "Город Томск" по адресам:</t>
  </si>
  <si>
    <t>1) Школа N 64, пос. Тимирязево, ул. Школьная, 18</t>
  </si>
  <si>
    <t>2) Сибирский лицей, ул. Усова, 56</t>
  </si>
  <si>
    <t>3) Школа N 40, ул. Никитина, 26</t>
  </si>
  <si>
    <t>4) Школа N 3, ул. Карла Маркса, 21</t>
  </si>
  <si>
    <t>2013 - 2014 годы:</t>
  </si>
  <si>
    <t>5) Лицей N 7, ул. Интернационалистов, 12</t>
  </si>
  <si>
    <t>6) Гимназия N 24, ул. Белозерская, 12/1</t>
  </si>
  <si>
    <t>7) Гимназия N 29, ул. Новосибирская, 39</t>
  </si>
  <si>
    <t>8) Гимназия N 26, ул. Беринга, 4</t>
  </si>
  <si>
    <t>9) Школа N 15, ул. Челюскинцев, 20а</t>
  </si>
  <si>
    <t>в том числе погашение кредиторской задолженности</t>
  </si>
  <si>
    <t>Разработка проектной документации на строительство спортивных площадок на территории муниципального образования "Город Томск", в том числе:</t>
  </si>
  <si>
    <t>- спортивные универсальные многофункциональные площадки по адресам:</t>
  </si>
  <si>
    <t>1) ул. Горького, 55;</t>
  </si>
  <si>
    <t>2) ул. Косарева, 27;</t>
  </si>
  <si>
    <t>3) пр. Фрунзе, 222 - 224 (придомовая территория);</t>
  </si>
  <si>
    <t>4) ул. Р. Люксембург, 64;</t>
  </si>
  <si>
    <t>5) ул. Смирнова, 28;</t>
  </si>
  <si>
    <t>6) ул. Ивана Черных, 123/1;</t>
  </si>
  <si>
    <t>- спортивно-игровые площадки по адресам:</t>
  </si>
  <si>
    <t>1) ул. Белинского, 30;</t>
  </si>
  <si>
    <t>2) пр. Фрунзе, 130;</t>
  </si>
  <si>
    <t>3) ул. Лебедева, 41;</t>
  </si>
  <si>
    <t>4) ул. Лебедева, 11;</t>
  </si>
  <si>
    <t>5) ул. Вокзальная, 35;</t>
  </si>
  <si>
    <t>6) ул. Пушкина, 33;</t>
  </si>
  <si>
    <t>7) ул. Иркутский тракт, 37;</t>
  </si>
  <si>
    <t>8) ул. Пушкина, 27е;</t>
  </si>
  <si>
    <t>9) ул. Суворова, 10;</t>
  </si>
  <si>
    <t>10) пер. Лазо, 10/1;</t>
  </si>
  <si>
    <t>11) ул. Междугородняя, 24;</t>
  </si>
  <si>
    <t>12) ул. Мичурина, 63 - 65</t>
  </si>
  <si>
    <t>Строительство спортивных площадок круглогодичного использования на территории муниципального образования "Город Томск", в том числе:</t>
  </si>
  <si>
    <t>4) ул. Р.Люксембург, 64;</t>
  </si>
  <si>
    <t>Строительство  спортивных универсальных многофункциональных площадок круглогодичного использования на территории  муниципального образования «Город Томск» (благоустройство) по адресам:</t>
  </si>
  <si>
    <t>1) ул. Б. Хмельницкого 40;</t>
  </si>
  <si>
    <t>2) ул. Бела Куна 1;</t>
  </si>
  <si>
    <t>3) ул. Белозерская 12/1;</t>
  </si>
  <si>
    <t>4) ул. Беринга 4;</t>
  </si>
  <si>
    <t>5) ул. Говорова 34(юр. адрес), ул. Кутузова 1 (факт. адрес);</t>
  </si>
  <si>
    <t>6) ул. Интернационалистов 12;</t>
  </si>
  <si>
    <t>7) ул. Карла Маркса 21;</t>
  </si>
  <si>
    <t>8) ул. Кольцевой проезд, 39;</t>
  </si>
  <si>
    <t>9) ул. Мичурина 79/2;</t>
  </si>
  <si>
    <t>10) ул. Никитина 26;</t>
  </si>
  <si>
    <t>11) ул. Новосибирская, 39;</t>
  </si>
  <si>
    <t>12) пер. Юрточный 8а;</t>
  </si>
  <si>
    <t>13) ул. Пушкина 54/1;</t>
  </si>
  <si>
    <t>14) ул. Усова 56;</t>
  </si>
  <si>
    <t>15) ул. Фабричная 11;</t>
  </si>
  <si>
    <t>16) пр. Фрунзе 135;</t>
  </si>
  <si>
    <t>17) ул. Челюскинцев 20а;</t>
  </si>
  <si>
    <t>Реконструкция спортивных объектов, в том числе подготовка проектно-сметной документации:</t>
  </si>
  <si>
    <t>Комплекса трамплинов в пос. Степановка: К-60, К-40 МАОУ ДОД ДЮСШ зимних видов спорта</t>
  </si>
  <si>
    <t>Хранилища для лодок, помещений для переодевания, ограждения на гребной базе на Сенной Курье, электроснабжение, обустройство причального плота МАОУ ДОД СДЮСШОР N 16</t>
  </si>
  <si>
    <t>Стадиона на лыжной базе "Метелица" МАОУ ДОД ДЮСШ зимних видов спорта</t>
  </si>
  <si>
    <t>Пристройки к тиру "Лагерный сад" МАОУ ДОД СДЮСШОР N 16 (Пост N 1)</t>
  </si>
  <si>
    <t>Спортивного павильона стадиона "Восход" МАОУ ДОД ДЮСШ N 17</t>
  </si>
  <si>
    <t>Спортивного комплекса МАОУ ДОД ДЮСШ "Кедр"</t>
  </si>
  <si>
    <t>Капитальный ремонт спортивных объектов, в том числе подготовка проектно-сметной документации:</t>
  </si>
  <si>
    <t>2014 - 2016 годы:</t>
  </si>
  <si>
    <t>Кровли, фасада спортивного комплекса "Юность" МАОУ ДОД СДЮСШОР N 3</t>
  </si>
  <si>
    <t>Лыжной базы "Сосновый бор"</t>
  </si>
  <si>
    <t>Хоккейного корта МБОУ ДОД ДЮСШ N 4 по адресу: ул. Транспортная, 4/2</t>
  </si>
  <si>
    <t>2014-2015 годы:</t>
  </si>
  <si>
    <t>Обеспечение медицинским оборудованием учреждений дополнительного образования спортивного профиля.</t>
  </si>
  <si>
    <t>Обеспечение видео-, аудиоаппаратурой и оргтехникой учреждений дополнительного образования детей спортивного профиля</t>
  </si>
  <si>
    <t>Обеспечение компьютерным оборудованием для создания компьютерного класса МБОУ ДОД ДЮСШ N 7</t>
  </si>
  <si>
    <t>Приобретение ретрака для МАОУ ДОД ДЮСШ зимних видов спорта</t>
  </si>
  <si>
    <t>Приобретение трактора для МАОУ ДОД ДЮСШ N 17</t>
  </si>
  <si>
    <t>Приобретение автобуса для МАУ "ЦСИ"</t>
  </si>
  <si>
    <t>Приобретение автомобиля "Газель" (пассажирского и грузового) МБОУ ДОД ДЮСШ ТВС</t>
  </si>
  <si>
    <t>Приобретение снегохода "Буран" МАОУ ДОД ДЮСШ зимних видов спорта</t>
  </si>
  <si>
    <t>Проведение комплексного обследования и подготовка заключения о состоянии большого трамплина К-90</t>
  </si>
  <si>
    <t>Совершенствование учебно-тренировочного процесса и популяризация спорта на территории города Томска</t>
  </si>
  <si>
    <t>Обеспечение спортивным инвентарем сборных команд города по видам спорта</t>
  </si>
  <si>
    <t>Обеспечение участия обучающихся в учебно-тренировочных сборах для членов сборных команд города по видам спорта</t>
  </si>
  <si>
    <t>Обеспечение участия обучающихся (членов сборных команд города по видам спорта) в выездных соревнованиях</t>
  </si>
  <si>
    <t>Организация и проведение комплексных физкультурных и спортивных мероприятий для жителей города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</si>
  <si>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</si>
  <si>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П.Лесгафта, г. Санкт-Петербург</t>
  </si>
  <si>
    <t>Обеспечение спортивным оборудованием и инвентарем муниципальных образовательных учреждений физической культуры и спорта:</t>
  </si>
  <si>
    <t>Приобретение авто- и мототехники, запасных частей для проведения учебно-тренировочных занятий и соревнований в МБОУ ДОД ДЮСШ ТВС</t>
  </si>
  <si>
    <t>Обеспечение оргтехникой и лицензионной программой для подсчета оценки прыжков на лыжах с трамплина для проведения соревнования МАОУ ДОД ДЮСШ зимних видов спорта</t>
  </si>
  <si>
    <t>Обеспечение спортивной формой и экипировкой обучающихся спортивных школ для учебно-тренировочных занятий и соревнований</t>
  </si>
  <si>
    <t>Приобретение инвентаря и оборудования для учреждений дополнительного образования спортивного профиля</t>
  </si>
  <si>
    <t>Итого</t>
  </si>
  <si>
    <t>2012-2016 годы:</t>
  </si>
  <si>
    <t>1.</t>
  </si>
  <si>
    <t xml:space="preserve">Приложение 1 </t>
  </si>
  <si>
    <t>9)ул. Ивана Черных, 24;</t>
  </si>
  <si>
    <t>к постановлению администрации Города Томска</t>
  </si>
  <si>
    <t xml:space="preserve">Перечень основных мероприятий муниципальной программы «Развитие физической культуры и спорта на территории муниципального образования «Город Томск» на 2012-2016 годы»  </t>
  </si>
  <si>
    <t>Управление физической культуры и спорта администрации Города Томска</t>
  </si>
  <si>
    <t>(заказчик муниципальной программы)</t>
  </si>
  <si>
    <t xml:space="preserve">18) ул. Школьная 18. </t>
  </si>
  <si>
    <t>1.1.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</si>
  <si>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</si>
  <si>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</si>
  <si>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</si>
  <si>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</si>
  <si>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</si>
  <si>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Крытого футбольного манежа с искусственным покрытием по адресу: ул. 5-й Армии, 15,                                        </t>
  </si>
  <si>
    <t xml:space="preserve"> 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</si>
  <si>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</si>
  <si>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</si>
  <si>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</si>
  <si>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</si>
  <si>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</si>
  <si>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</si>
  <si>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</si>
  <si>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</si>
  <si>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</si>
  <si>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</si>
  <si>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</si>
  <si>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</si>
  <si>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 xml:space="preserve"> 1.1.18.1</t>
  </si>
  <si>
    <t xml:space="preserve"> 1.1.19</t>
  </si>
  <si>
    <t xml:space="preserve"> 1.1.19.1</t>
  </si>
  <si>
    <t xml:space="preserve"> 1.1.20</t>
  </si>
  <si>
    <t xml:space="preserve"> 1.1.21</t>
  </si>
  <si>
    <t xml:space="preserve"> 1.1.22</t>
  </si>
  <si>
    <t xml:space="preserve"> 1.1.23</t>
  </si>
  <si>
    <t xml:space="preserve"> 1.1.24</t>
  </si>
  <si>
    <t xml:space="preserve"> 1.1.25</t>
  </si>
  <si>
    <t xml:space="preserve"> 1.1.26</t>
  </si>
  <si>
    <t xml:space="preserve"> 1.2.2</t>
  </si>
  <si>
    <t xml:space="preserve"> 1.2</t>
  </si>
  <si>
    <t xml:space="preserve"> 1.2.1</t>
  </si>
  <si>
    <t xml:space="preserve">  1.2.3</t>
  </si>
  <si>
    <t xml:space="preserve"> 1.2.4</t>
  </si>
  <si>
    <t xml:space="preserve"> 1.2.5</t>
  </si>
  <si>
    <t xml:space="preserve"> 1.2.6</t>
  </si>
  <si>
    <t xml:space="preserve"> 1.3</t>
  </si>
  <si>
    <t xml:space="preserve"> 1.3.1</t>
  </si>
  <si>
    <t xml:space="preserve"> 1.3.2</t>
  </si>
  <si>
    <t xml:space="preserve"> 1.3.3</t>
  </si>
  <si>
    <t xml:space="preserve"> 1.3.4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</si>
  <si>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</si>
  <si>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</si>
  <si>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</si>
  <si>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</si>
  <si>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</si>
  <si>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</si>
  <si>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</si>
  <si>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</si>
  <si>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</si>
  <si>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</si>
  <si>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</si>
  <si>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</si>
  <si>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</si>
  <si>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</si>
  <si>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</si>
  <si>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</si>
  <si>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</si>
  <si>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</si>
  <si>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</si>
  <si>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Софинансирование по  объекту: "Академпарк – Центр спорта и семейного отдыха в г.Томске (ПИР)"</t>
  </si>
  <si>
    <t>в том числе софинансирование по объекту "Крытый футбольный манеж с искусственным покрытием по ул. 5-й Армии, 15 в г. Томске"</t>
  </si>
  <si>
    <t>8) ул. Кольцевой проезд 39;</t>
  </si>
  <si>
    <t>11) ул. Новосибирская 39;</t>
  </si>
  <si>
    <t>благоустройство  спортивных универсальных многофункциональных площадок по адресам:</t>
  </si>
  <si>
    <t>18) ул. Школьная 18</t>
  </si>
  <si>
    <t>Физкультурно-оздоровительного комплекса по адресу: г. Томск, ул. Иркутский тракт, 105</t>
  </si>
  <si>
    <t>Дворца игровых видов спорта по адресу: г. Томск, ул. Сибирская</t>
  </si>
  <si>
    <t>Многофункционального ледового двореца по адресу: г. Томск, ул. Обручева</t>
  </si>
  <si>
    <t>Физкультурно-оздоровительного комплекса с универсальным игровым залом в Советском районе г. Томска</t>
  </si>
  <si>
    <t>Физкультурно-оздоровительного комплекса с универсальным игровым залом в Кировском районе г. Томска</t>
  </si>
  <si>
    <t>Школьного стадиона лицея N 7 по адресу: г. Томск, ул. Интернационалистов, 12</t>
  </si>
  <si>
    <t>Школьного стадиона СОШ N 67 по адресу: г. Томск, ул. Иркутский тракт, 51/3</t>
  </si>
  <si>
    <t>Школьного стадиона СОШ N 40 по адресу: г. Томск, ул. Никитина, 26</t>
  </si>
  <si>
    <t>Школьного стадиона гимназии N 1 по адресу: г. Томск, ул. Нахимова, 30</t>
  </si>
  <si>
    <t xml:space="preserve">Софинансирование по  объекту: "Капитальный ремонт лыжероллерной трассы в г. Томске по ул. Королева (обесречение развития материальной базы) </t>
  </si>
  <si>
    <t>от 30.12.2014 № 1453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</si>
</sst>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1"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0" fillId="0" borderId="12" xfId="0" applyNumberFormat="1" applyFont="1" applyBorder="1" applyAlignment="1">
      <alignment horizontal="right" wrapText="1"/>
    </xf>
    <xf numFmtId="2" fontId="0" fillId="0" borderId="12" xfId="0" applyNumberFormat="1" applyBorder="1" applyAlignment="1">
      <alignment vertical="top" wrapText="1"/>
    </xf>
    <xf numFmtId="2" fontId="0" fillId="0" borderId="11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 vertical="top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3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vertical="top" wrapText="1"/>
    </xf>
    <xf numFmtId="2" fontId="0" fillId="0" borderId="13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0" fillId="0" borderId="10" xfId="0" applyNumberFormat="1" applyFill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0" fillId="0" borderId="13" xfId="0" applyNumberForma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2" fontId="0" fillId="0" borderId="13" xfId="0" applyNumberForma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horizontal="right" vertical="top" wrapText="1"/>
    </xf>
    <xf numFmtId="2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2" fontId="0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" fontId="0" fillId="0" borderId="12" xfId="0" applyNumberFormat="1" applyFill="1" applyBorder="1" applyAlignment="1">
      <alignment vertical="top" wrapText="1"/>
    </xf>
    <xf numFmtId="2" fontId="0" fillId="0" borderId="19" xfId="0" applyNumberFormat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right" wrapText="1"/>
    </xf>
    <xf numFmtId="2" fontId="0" fillId="0" borderId="21" xfId="0" applyNumberFormat="1" applyFont="1" applyBorder="1" applyAlignment="1">
      <alignment horizontal="right" wrapText="1"/>
    </xf>
    <xf numFmtId="2" fontId="0" fillId="24" borderId="21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0" fillId="0" borderId="22" xfId="0" applyNumberFormat="1" applyBorder="1" applyAlignment="1">
      <alignment horizontal="center" vertical="top" wrapText="1"/>
    </xf>
    <xf numFmtId="2" fontId="0" fillId="0" borderId="19" xfId="0" applyNumberFormat="1" applyFill="1" applyBorder="1" applyAlignment="1">
      <alignment horizontal="center" vertical="top" wrapText="1"/>
    </xf>
    <xf numFmtId="2" fontId="0" fillId="24" borderId="19" xfId="0" applyNumberFormat="1" applyFont="1" applyFill="1" applyBorder="1" applyAlignment="1">
      <alignment horizontal="center" wrapText="1"/>
    </xf>
    <xf numFmtId="2" fontId="0" fillId="0" borderId="19" xfId="0" applyNumberFormat="1" applyFont="1" applyFill="1" applyBorder="1" applyAlignment="1">
      <alignment horizontal="center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23" xfId="0" applyNumberForma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horizontal="center" vertical="top" wrapText="1"/>
    </xf>
    <xf numFmtId="2" fontId="0" fillId="0" borderId="17" xfId="0" applyNumberFormat="1" applyFill="1" applyBorder="1" applyAlignment="1">
      <alignment vertical="top" wrapText="1"/>
    </xf>
    <xf numFmtId="2" fontId="0" fillId="0" borderId="24" xfId="0" applyNumberFormat="1" applyFill="1" applyBorder="1" applyAlignment="1">
      <alignment vertical="top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Border="1" applyAlignment="1">
      <alignment vertical="top" wrapText="1"/>
    </xf>
    <xf numFmtId="0" fontId="0" fillId="0" borderId="25" xfId="0" applyFill="1" applyBorder="1" applyAlignment="1">
      <alignment/>
    </xf>
    <xf numFmtId="2" fontId="0" fillId="0" borderId="17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 horizontal="center" vertical="top" wrapText="1"/>
    </xf>
    <xf numFmtId="2" fontId="0" fillId="24" borderId="17" xfId="0" applyNumberForma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22" xfId="0" applyFill="1" applyBorder="1" applyAlignment="1">
      <alignment vertical="top" wrapText="1"/>
    </xf>
    <xf numFmtId="2" fontId="0" fillId="0" borderId="16" xfId="0" applyNumberForma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vertical="top" wrapText="1"/>
    </xf>
    <xf numFmtId="2" fontId="0" fillId="0" borderId="26" xfId="0" applyNumberFormat="1" applyFill="1" applyBorder="1" applyAlignment="1">
      <alignment horizontal="center" vertical="top" wrapText="1"/>
    </xf>
    <xf numFmtId="2" fontId="0" fillId="0" borderId="15" xfId="0" applyNumberFormat="1" applyBorder="1" applyAlignment="1">
      <alignment vertical="top" wrapText="1"/>
    </xf>
    <xf numFmtId="2" fontId="0" fillId="0" borderId="11" xfId="0" applyNumberFormat="1" applyFill="1" applyBorder="1" applyAlignment="1">
      <alignment vertical="top" wrapText="1"/>
    </xf>
    <xf numFmtId="2" fontId="0" fillId="0" borderId="12" xfId="0" applyNumberFormat="1" applyFill="1" applyBorder="1" applyAlignment="1">
      <alignment vertical="top" wrapText="1"/>
    </xf>
    <xf numFmtId="2" fontId="0" fillId="0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center" vertical="top" wrapText="1"/>
    </xf>
    <xf numFmtId="2" fontId="0" fillId="0" borderId="15" xfId="0" applyNumberFormat="1" applyFill="1" applyBorder="1" applyAlignment="1">
      <alignment vertical="top" wrapText="1"/>
    </xf>
    <xf numFmtId="2" fontId="0" fillId="0" borderId="16" xfId="0" applyNumberFormat="1" applyFill="1" applyBorder="1" applyAlignment="1">
      <alignment vertical="top" wrapText="1"/>
    </xf>
    <xf numFmtId="2" fontId="0" fillId="0" borderId="16" xfId="0" applyNumberFormat="1" applyFill="1" applyBorder="1" applyAlignment="1">
      <alignment horizontal="center" vertical="top" wrapText="1"/>
    </xf>
    <xf numFmtId="2" fontId="0" fillId="0" borderId="14" xfId="0" applyNumberFormat="1" applyFill="1" applyBorder="1" applyAlignment="1">
      <alignment horizontal="center" vertical="top" wrapText="1"/>
    </xf>
    <xf numFmtId="2" fontId="0" fillId="0" borderId="14" xfId="0" applyNumberFormat="1" applyFill="1" applyBorder="1" applyAlignment="1">
      <alignment vertical="top" wrapText="1"/>
    </xf>
    <xf numFmtId="2" fontId="0" fillId="0" borderId="13" xfId="0" applyNumberForma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2" fontId="0" fillId="0" borderId="21" xfId="0" applyNumberFormat="1" applyFont="1" applyFill="1" applyBorder="1" applyAlignment="1">
      <alignment horizontal="center" wrapText="1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5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vertical="top" wrapText="1"/>
    </xf>
    <xf numFmtId="2" fontId="0" fillId="0" borderId="27" xfId="0" applyNumberFormat="1" applyFill="1" applyBorder="1" applyAlignment="1">
      <alignment vertical="top" wrapText="1"/>
    </xf>
    <xf numFmtId="0" fontId="0" fillId="0" borderId="28" xfId="0" applyFill="1" applyBorder="1" applyAlignment="1">
      <alignment/>
    </xf>
    <xf numFmtId="2" fontId="0" fillId="0" borderId="29" xfId="0" applyNumberFormat="1" applyFill="1" applyBorder="1" applyAlignment="1">
      <alignment vertical="top" wrapText="1"/>
    </xf>
    <xf numFmtId="0" fontId="0" fillId="0" borderId="30" xfId="0" applyFill="1" applyBorder="1" applyAlignment="1">
      <alignment/>
    </xf>
    <xf numFmtId="2" fontId="0" fillId="0" borderId="31" xfId="0" applyNumberFormat="1" applyFill="1" applyBorder="1" applyAlignment="1">
      <alignment vertical="top" wrapText="1"/>
    </xf>
    <xf numFmtId="49" fontId="0" fillId="0" borderId="14" xfId="0" applyNumberFormat="1" applyBorder="1" applyAlignment="1">
      <alignment/>
    </xf>
    <xf numFmtId="2" fontId="0" fillId="0" borderId="16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32" xfId="0" applyNumberFormat="1" applyFill="1" applyBorder="1" applyAlignment="1">
      <alignment horizontal="center" vertical="top" wrapText="1"/>
    </xf>
    <xf numFmtId="2" fontId="0" fillId="0" borderId="25" xfId="0" applyNumberFormat="1" applyFill="1" applyBorder="1" applyAlignment="1">
      <alignment horizontal="center" vertical="top" wrapText="1"/>
    </xf>
    <xf numFmtId="0" fontId="0" fillId="0" borderId="33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4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49" fontId="0" fillId="24" borderId="15" xfId="0" applyNumberFormat="1" applyFill="1" applyBorder="1" applyAlignment="1">
      <alignment horizontal="center" vertical="top" wrapText="1"/>
    </xf>
    <xf numFmtId="49" fontId="0" fillId="24" borderId="16" xfId="0" applyNumberFormat="1" applyFill="1" applyBorder="1" applyAlignment="1">
      <alignment horizontal="center" vertical="top" wrapText="1"/>
    </xf>
    <xf numFmtId="49" fontId="0" fillId="24" borderId="14" xfId="0" applyNumberForma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9" fontId="0" fillId="0" borderId="16" xfId="0" applyNumberFormat="1" applyBorder="1" applyAlignment="1">
      <alignment/>
    </xf>
    <xf numFmtId="2" fontId="0" fillId="0" borderId="15" xfId="0" applyNumberForma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 vertical="top" wrapText="1"/>
    </xf>
    <xf numFmtId="2" fontId="0" fillId="0" borderId="13" xfId="0" applyNumberFormat="1" applyFill="1" applyBorder="1" applyAlignment="1">
      <alignment horizontal="center" vertical="top" wrapText="1"/>
    </xf>
    <xf numFmtId="2" fontId="0" fillId="0" borderId="32" xfId="0" applyNumberFormat="1" applyFont="1" applyFill="1" applyBorder="1" applyAlignment="1">
      <alignment horizontal="center" vertical="top" wrapText="1"/>
    </xf>
    <xf numFmtId="2" fontId="0" fillId="0" borderId="25" xfId="0" applyNumberFormat="1" applyFont="1" applyFill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26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6" xfId="0" applyNumberFormat="1" applyBorder="1" applyAlignment="1">
      <alignment vertical="top" wrapText="1"/>
    </xf>
    <xf numFmtId="2" fontId="0" fillId="0" borderId="25" xfId="0" applyNumberFormat="1" applyBorder="1" applyAlignment="1">
      <alignment horizontal="center" vertical="top" wrapText="1"/>
    </xf>
    <xf numFmtId="2" fontId="0" fillId="0" borderId="26" xfId="0" applyNumberForma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8.421875" style="18" customWidth="1"/>
    <col min="2" max="2" width="37.7109375" style="0" customWidth="1"/>
    <col min="5" max="5" width="10.7109375" style="0" bestFit="1" customWidth="1"/>
    <col min="6" max="6" width="9.57421875" style="44" bestFit="1" customWidth="1"/>
    <col min="7" max="8" width="10.57421875" style="44" bestFit="1" customWidth="1"/>
    <col min="9" max="9" width="9.28125" style="0" bestFit="1" customWidth="1"/>
  </cols>
  <sheetData>
    <row r="1" spans="2:9" ht="15.75">
      <c r="B1" s="15"/>
      <c r="C1" s="15"/>
      <c r="D1" s="15"/>
      <c r="E1" s="15"/>
      <c r="F1" s="41"/>
      <c r="G1" s="41"/>
      <c r="H1" s="15"/>
      <c r="I1" s="15" t="s">
        <v>144</v>
      </c>
    </row>
    <row r="2" spans="2:9" ht="15.75">
      <c r="B2" s="15"/>
      <c r="C2" s="15"/>
      <c r="D2" s="15"/>
      <c r="E2" s="15"/>
      <c r="F2" s="41" t="s">
        <v>146</v>
      </c>
      <c r="G2" s="41"/>
      <c r="H2" s="15"/>
      <c r="I2" s="15"/>
    </row>
    <row r="3" spans="2:9" ht="15.75">
      <c r="B3" s="15"/>
      <c r="C3" s="15"/>
      <c r="D3" s="15"/>
      <c r="E3" s="15"/>
      <c r="F3" s="41" t="s">
        <v>228</v>
      </c>
      <c r="G3" s="41"/>
      <c r="H3" s="15"/>
      <c r="I3" s="15"/>
    </row>
    <row r="4" spans="2:9" ht="15.75">
      <c r="B4" s="15"/>
      <c r="C4" s="15"/>
      <c r="D4" s="15"/>
      <c r="E4" s="15"/>
      <c r="F4" s="41"/>
      <c r="G4" s="41"/>
      <c r="H4" s="15"/>
      <c r="I4" s="15"/>
    </row>
    <row r="5" spans="2:9" ht="15.75">
      <c r="B5" s="15"/>
      <c r="C5" s="15"/>
      <c r="D5" s="15"/>
      <c r="E5" s="15"/>
      <c r="F5" s="41"/>
      <c r="G5" s="41"/>
      <c r="H5" s="15"/>
      <c r="I5" s="15" t="s">
        <v>144</v>
      </c>
    </row>
    <row r="6" spans="2:10" ht="15">
      <c r="B6" s="125" t="s">
        <v>147</v>
      </c>
      <c r="C6" s="125"/>
      <c r="D6" s="125"/>
      <c r="E6" s="125"/>
      <c r="F6" s="125"/>
      <c r="G6" s="125"/>
      <c r="H6" s="125"/>
      <c r="I6" s="125"/>
      <c r="J6" s="125"/>
    </row>
    <row r="7" spans="2:10" ht="15">
      <c r="B7" s="125"/>
      <c r="C7" s="125"/>
      <c r="D7" s="125"/>
      <c r="E7" s="125"/>
      <c r="F7" s="125"/>
      <c r="G7" s="125"/>
      <c r="H7" s="125"/>
      <c r="I7" s="125"/>
      <c r="J7" s="125"/>
    </row>
    <row r="8" spans="2:10" ht="15">
      <c r="B8" s="125"/>
      <c r="C8" s="125"/>
      <c r="D8" s="125"/>
      <c r="E8" s="125"/>
      <c r="F8" s="125"/>
      <c r="G8" s="125"/>
      <c r="H8" s="125"/>
      <c r="I8" s="125"/>
      <c r="J8" s="125"/>
    </row>
    <row r="9" spans="2:10" ht="15.75">
      <c r="B9" s="16"/>
      <c r="C9" s="16"/>
      <c r="D9" s="16"/>
      <c r="E9" s="16"/>
      <c r="F9" s="42"/>
      <c r="G9" s="42"/>
      <c r="H9" s="42"/>
      <c r="I9" s="16"/>
      <c r="J9" s="16"/>
    </row>
    <row r="10" spans="2:10" ht="15.75">
      <c r="B10" s="125" t="s">
        <v>148</v>
      </c>
      <c r="C10" s="125"/>
      <c r="D10" s="125"/>
      <c r="E10" s="125"/>
      <c r="F10" s="125"/>
      <c r="G10" s="125"/>
      <c r="H10" s="125"/>
      <c r="I10" s="125"/>
      <c r="J10" s="125"/>
    </row>
    <row r="11" spans="2:10" ht="15.75" thickBot="1">
      <c r="B11" s="126" t="s">
        <v>149</v>
      </c>
      <c r="C11" s="126"/>
      <c r="D11" s="126"/>
      <c r="E11" s="126"/>
      <c r="F11" s="126"/>
      <c r="G11" s="126"/>
      <c r="H11" s="126"/>
      <c r="I11" s="126"/>
      <c r="J11" s="126"/>
    </row>
    <row r="12" spans="1:10" ht="15.75" thickBot="1">
      <c r="A12" s="116" t="s">
        <v>0</v>
      </c>
      <c r="B12" s="121" t="s">
        <v>1</v>
      </c>
      <c r="C12" s="121" t="s">
        <v>2</v>
      </c>
      <c r="D12" s="121" t="s">
        <v>3</v>
      </c>
      <c r="E12" s="121" t="s">
        <v>4</v>
      </c>
      <c r="F12" s="129" t="s">
        <v>5</v>
      </c>
      <c r="G12" s="130"/>
      <c r="H12" s="130"/>
      <c r="I12" s="131"/>
      <c r="J12" s="121" t="s">
        <v>6</v>
      </c>
    </row>
    <row r="13" spans="1:10" ht="44.25" customHeight="1" thickBot="1">
      <c r="A13" s="124"/>
      <c r="B13" s="122"/>
      <c r="C13" s="122"/>
      <c r="D13" s="122"/>
      <c r="E13" s="122"/>
      <c r="F13" s="114" t="s">
        <v>7</v>
      </c>
      <c r="G13" s="127" t="s">
        <v>8</v>
      </c>
      <c r="H13" s="128"/>
      <c r="I13" s="121" t="s">
        <v>9</v>
      </c>
      <c r="J13" s="122"/>
    </row>
    <row r="14" spans="1:10" ht="60.75" thickBot="1">
      <c r="A14" s="117"/>
      <c r="B14" s="123"/>
      <c r="C14" s="123"/>
      <c r="D14" s="123"/>
      <c r="E14" s="123"/>
      <c r="F14" s="115"/>
      <c r="G14" s="28" t="s">
        <v>10</v>
      </c>
      <c r="H14" s="28" t="s">
        <v>11</v>
      </c>
      <c r="I14" s="123"/>
      <c r="J14" s="123"/>
    </row>
    <row r="15" spans="1:10" ht="54.75" customHeight="1" thickBot="1">
      <c r="A15" s="116" t="s">
        <v>143</v>
      </c>
      <c r="B15" s="118" t="s">
        <v>12</v>
      </c>
      <c r="C15" s="118"/>
      <c r="D15" s="3" t="s">
        <v>13</v>
      </c>
      <c r="E15" s="52">
        <f>E21+E175+E186+E198+E201+E204+E205+E208+E209+E210+E211+E212</f>
        <v>2515946.54</v>
      </c>
      <c r="F15" s="61">
        <f>F21+F175+F186</f>
        <v>117153.19999999998</v>
      </c>
      <c r="G15" s="11">
        <f>G16+G17+G18+G19+G20</f>
        <v>1258750</v>
      </c>
      <c r="H15" s="43">
        <f>H16+H17+H18+H19+H20</f>
        <v>1129043.34</v>
      </c>
      <c r="I15" s="7">
        <f>I16+I17+I18+I19+I20</f>
        <v>11000</v>
      </c>
      <c r="J15" s="8"/>
    </row>
    <row r="16" spans="1:10" ht="15.75" thickBot="1">
      <c r="A16" s="124"/>
      <c r="B16" s="119"/>
      <c r="C16" s="119"/>
      <c r="D16" s="2">
        <v>2012</v>
      </c>
      <c r="E16" s="53">
        <f>E22</f>
        <v>20402.5</v>
      </c>
      <c r="F16" s="61">
        <f>F22</f>
        <v>20402.5</v>
      </c>
      <c r="G16" s="11"/>
      <c r="H16" s="11"/>
      <c r="I16" s="9"/>
      <c r="J16" s="10"/>
    </row>
    <row r="17" spans="1:10" ht="15.75" thickBot="1">
      <c r="A17" s="124"/>
      <c r="B17" s="119"/>
      <c r="C17" s="119"/>
      <c r="D17" s="2">
        <v>2013</v>
      </c>
      <c r="E17" s="53">
        <f>E23</f>
        <v>15027.5</v>
      </c>
      <c r="F17" s="61">
        <f>F74+F104</f>
        <v>15027.5</v>
      </c>
      <c r="G17" s="11"/>
      <c r="H17" s="11"/>
      <c r="I17" s="9"/>
      <c r="J17" s="10"/>
    </row>
    <row r="18" spans="1:10" ht="15.75" thickBot="1">
      <c r="A18" s="124"/>
      <c r="B18" s="119"/>
      <c r="C18" s="119"/>
      <c r="D18" s="2">
        <v>2014</v>
      </c>
      <c r="E18" s="53">
        <f>E24+E187</f>
        <v>397085.2</v>
      </c>
      <c r="F18" s="61">
        <f>F24+F187</f>
        <v>76475.49999999999</v>
      </c>
      <c r="G18" s="11">
        <f>G24</f>
        <v>246840</v>
      </c>
      <c r="H18" s="11">
        <f>H24+H187</f>
        <v>73769.7</v>
      </c>
      <c r="I18" s="9"/>
      <c r="J18" s="10"/>
    </row>
    <row r="19" spans="1:10" ht="15.75" thickBot="1">
      <c r="A19" s="124"/>
      <c r="B19" s="119"/>
      <c r="C19" s="119"/>
      <c r="D19" s="2">
        <v>2015</v>
      </c>
      <c r="E19" s="54">
        <f>E25+E176+E188+E199+E202+E204+E206+E208+E209+E210+E211+E212</f>
        <v>1217789.52</v>
      </c>
      <c r="F19" s="61">
        <f>F25+F176+F188</f>
        <v>5247.7</v>
      </c>
      <c r="G19" s="11">
        <f>G25+G176+G188+G199+G202+G204+G206+G208+G209+G210+G211+G212</f>
        <v>601285</v>
      </c>
      <c r="H19" s="11">
        <f>H25+H176+H188+H199+H202+H204+H206+H208+H209+H210+H211+H212</f>
        <v>600256.8200000001</v>
      </c>
      <c r="I19" s="9">
        <f>I25+I176+I188+I212</f>
        <v>11000</v>
      </c>
      <c r="J19" s="10"/>
    </row>
    <row r="20" spans="1:10" ht="15.75" thickBot="1">
      <c r="A20" s="117"/>
      <c r="B20" s="120"/>
      <c r="C20" s="120"/>
      <c r="D20" s="2">
        <v>2016</v>
      </c>
      <c r="E20" s="55">
        <f>E26+E177+E189+E200+E203+E207</f>
        <v>865641.82</v>
      </c>
      <c r="F20" s="61"/>
      <c r="G20" s="11">
        <f>G26</f>
        <v>410625</v>
      </c>
      <c r="H20" s="11">
        <f>H26+H177+H189+H200+H203+H207</f>
        <v>455016.82</v>
      </c>
      <c r="I20" s="9"/>
      <c r="J20" s="10"/>
    </row>
    <row r="21" spans="1:10" s="44" customFormat="1" ht="32.25" customHeight="1" thickBot="1">
      <c r="A21" s="132" t="s">
        <v>151</v>
      </c>
      <c r="B21" s="135" t="s">
        <v>14</v>
      </c>
      <c r="C21" s="135"/>
      <c r="D21" s="94" t="s">
        <v>13</v>
      </c>
      <c r="E21" s="95">
        <f>E22+E23+E24+E25+E26</f>
        <v>2334732.1</v>
      </c>
      <c r="F21" s="96">
        <f>F22+F23+F24+F25+F26</f>
        <v>111805.49999999999</v>
      </c>
      <c r="G21" s="97">
        <f>G22+G23+G24+G25+G26</f>
        <v>1234750</v>
      </c>
      <c r="H21" s="97">
        <f>H22+H23+H24+H25+H26</f>
        <v>982176.6</v>
      </c>
      <c r="I21" s="97">
        <f>I22+I23+I24+I25+I26</f>
        <v>6000</v>
      </c>
      <c r="J21" s="81"/>
    </row>
    <row r="22" spans="1:10" s="44" customFormat="1" ht="15.75" thickBot="1">
      <c r="A22" s="133"/>
      <c r="B22" s="136"/>
      <c r="C22" s="136"/>
      <c r="D22" s="94">
        <v>2012</v>
      </c>
      <c r="E22" s="95">
        <f>E54+E64</f>
        <v>20402.5</v>
      </c>
      <c r="F22" s="96">
        <v>20402.5</v>
      </c>
      <c r="G22" s="97"/>
      <c r="H22" s="97"/>
      <c r="I22" s="97"/>
      <c r="J22" s="81"/>
    </row>
    <row r="23" spans="1:10" s="44" customFormat="1" ht="15.75" thickBot="1">
      <c r="A23" s="133"/>
      <c r="B23" s="136"/>
      <c r="C23" s="136"/>
      <c r="D23" s="94">
        <v>2013</v>
      </c>
      <c r="E23" s="95">
        <f>E74+E104</f>
        <v>15027.5</v>
      </c>
      <c r="F23" s="96">
        <f>F74+F104</f>
        <v>15027.5</v>
      </c>
      <c r="G23" s="97"/>
      <c r="H23" s="97"/>
      <c r="I23" s="97"/>
      <c r="J23" s="81"/>
    </row>
    <row r="24" spans="1:10" s="44" customFormat="1" ht="15.75" thickBot="1">
      <c r="A24" s="133"/>
      <c r="B24" s="136"/>
      <c r="C24" s="136"/>
      <c r="D24" s="94">
        <v>2014</v>
      </c>
      <c r="E24" s="95">
        <f>E27+E37+E84+E105+E125+E146</f>
        <v>381242.10000000003</v>
      </c>
      <c r="F24" s="96">
        <f>F27+F37+F84+F105+F125+F146</f>
        <v>76375.49999999999</v>
      </c>
      <c r="G24" s="97">
        <v>246840</v>
      </c>
      <c r="H24" s="98">
        <f>H27+H37</f>
        <v>58026.6</v>
      </c>
      <c r="I24" s="97"/>
      <c r="J24" s="81"/>
    </row>
    <row r="25" spans="1:10" s="44" customFormat="1" ht="15.75" thickBot="1">
      <c r="A25" s="133"/>
      <c r="B25" s="136"/>
      <c r="C25" s="136"/>
      <c r="D25" s="94">
        <v>2015</v>
      </c>
      <c r="E25" s="95">
        <f>E28+E30+E32+E33+E35+E39+E42+E44+E46+E48+E49+E52+E166+E169+E171+E172</f>
        <v>1066435</v>
      </c>
      <c r="F25" s="99">
        <v>0</v>
      </c>
      <c r="G25" s="97">
        <f>G30+G32+G33+G35+G39+G42+G44+G46+G48+G49+G52+G166+G169+G171+G172</f>
        <v>577285</v>
      </c>
      <c r="H25" s="97">
        <f>H28+H30+H32+H33+H35+H39+H42+H44+H46+H48+H49+H52+H166+H169+H171+H172</f>
        <v>483150</v>
      </c>
      <c r="I25" s="97">
        <v>6000</v>
      </c>
      <c r="J25" s="81"/>
    </row>
    <row r="26" spans="1:10" s="44" customFormat="1" ht="15.75" thickBot="1">
      <c r="A26" s="133"/>
      <c r="B26" s="136"/>
      <c r="C26" s="136"/>
      <c r="D26" s="94">
        <v>2016</v>
      </c>
      <c r="E26" s="95">
        <f>E31+E36+E40+E43+E47+E50+E53+E167+E170+E173+E174</f>
        <v>851625</v>
      </c>
      <c r="F26" s="96">
        <f>F31+F36+F40+F43+F47+F50+F53+F167+F170+F173+F174</f>
        <v>0</v>
      </c>
      <c r="G26" s="97">
        <f>G31+G36+G40+G43+G47+G50+G53+G167+G170+G173+G174</f>
        <v>410625</v>
      </c>
      <c r="H26" s="97">
        <f>H31+H36+H40+H43+H47+H50+H53+H167+H170+H173+H174</f>
        <v>441000</v>
      </c>
      <c r="I26" s="97"/>
      <c r="J26" s="81"/>
    </row>
    <row r="27" spans="1:10" ht="51.75" customHeight="1" thickBot="1">
      <c r="A27" s="17" t="s">
        <v>152</v>
      </c>
      <c r="B27" s="79" t="s">
        <v>212</v>
      </c>
      <c r="C27" s="78" t="s">
        <v>15</v>
      </c>
      <c r="D27" s="78" t="s">
        <v>24</v>
      </c>
      <c r="E27" s="77">
        <f>F27+G27+H27</f>
        <v>1051.6</v>
      </c>
      <c r="F27" s="68">
        <v>1</v>
      </c>
      <c r="G27" s="68"/>
      <c r="H27" s="68">
        <v>1050.6</v>
      </c>
      <c r="I27" s="75"/>
      <c r="J27" s="70"/>
    </row>
    <row r="28" spans="1:10" ht="64.5" customHeight="1" thickBot="1">
      <c r="A28" s="19" t="s">
        <v>153</v>
      </c>
      <c r="B28" s="6" t="s">
        <v>17</v>
      </c>
      <c r="C28" s="4" t="s">
        <v>15</v>
      </c>
      <c r="D28" s="4" t="s">
        <v>16</v>
      </c>
      <c r="E28" s="76">
        <v>6000</v>
      </c>
      <c r="F28" s="70"/>
      <c r="G28" s="70"/>
      <c r="H28" s="70"/>
      <c r="I28" s="12">
        <v>6000</v>
      </c>
      <c r="J28" s="13"/>
    </row>
    <row r="29" spans="1:10" ht="44.25" customHeight="1" thickBot="1">
      <c r="A29" s="116" t="s">
        <v>154</v>
      </c>
      <c r="B29" s="118" t="s">
        <v>18</v>
      </c>
      <c r="C29" s="121" t="s">
        <v>19</v>
      </c>
      <c r="D29" s="4" t="s">
        <v>20</v>
      </c>
      <c r="E29" s="46">
        <v>170000</v>
      </c>
      <c r="F29" s="68"/>
      <c r="G29" s="70">
        <v>127500</v>
      </c>
      <c r="H29" s="68">
        <v>42500</v>
      </c>
      <c r="I29" s="13"/>
      <c r="J29" s="13"/>
    </row>
    <row r="30" spans="1:10" ht="15.75" thickBot="1">
      <c r="A30" s="124"/>
      <c r="B30" s="119"/>
      <c r="C30" s="122"/>
      <c r="D30" s="4">
        <v>2015</v>
      </c>
      <c r="E30" s="46">
        <v>85000</v>
      </c>
      <c r="F30" s="67"/>
      <c r="G30" s="68">
        <v>63750</v>
      </c>
      <c r="H30" s="68">
        <v>21250</v>
      </c>
      <c r="I30" s="13"/>
      <c r="J30" s="13"/>
    </row>
    <row r="31" spans="1:10" ht="21" customHeight="1" thickBot="1">
      <c r="A31" s="117"/>
      <c r="B31" s="120"/>
      <c r="C31" s="123"/>
      <c r="D31" s="4">
        <v>2016</v>
      </c>
      <c r="E31" s="46">
        <v>85000</v>
      </c>
      <c r="F31" s="67"/>
      <c r="G31" s="68">
        <v>63750</v>
      </c>
      <c r="H31" s="68">
        <v>21250</v>
      </c>
      <c r="I31" s="73"/>
      <c r="J31" s="13"/>
    </row>
    <row r="32" spans="1:10" ht="63" customHeight="1" thickBot="1">
      <c r="A32" s="19" t="s">
        <v>155</v>
      </c>
      <c r="B32" s="6" t="s">
        <v>21</v>
      </c>
      <c r="C32" s="4" t="s">
        <v>22</v>
      </c>
      <c r="D32" s="4" t="s">
        <v>16</v>
      </c>
      <c r="E32" s="46">
        <v>2200</v>
      </c>
      <c r="F32" s="74"/>
      <c r="G32" s="70"/>
      <c r="H32" s="68">
        <v>2200</v>
      </c>
      <c r="I32" s="13"/>
      <c r="J32" s="13"/>
    </row>
    <row r="33" spans="1:10" ht="58.5" customHeight="1" thickBot="1">
      <c r="A33" s="19" t="s">
        <v>156</v>
      </c>
      <c r="B33" s="6" t="s">
        <v>23</v>
      </c>
      <c r="C33" s="4" t="s">
        <v>22</v>
      </c>
      <c r="D33" s="4" t="s">
        <v>16</v>
      </c>
      <c r="E33" s="46">
        <v>2200</v>
      </c>
      <c r="F33" s="67"/>
      <c r="G33" s="70"/>
      <c r="H33" s="68">
        <v>2200</v>
      </c>
      <c r="I33" s="13"/>
      <c r="J33" s="13"/>
    </row>
    <row r="34" spans="1:10" ht="48" customHeight="1" thickBot="1">
      <c r="A34" s="116" t="s">
        <v>158</v>
      </c>
      <c r="B34" s="118" t="s">
        <v>218</v>
      </c>
      <c r="C34" s="121" t="s">
        <v>22</v>
      </c>
      <c r="D34" s="4" t="s">
        <v>20</v>
      </c>
      <c r="E34" s="46">
        <v>105900</v>
      </c>
      <c r="F34" s="67"/>
      <c r="G34" s="68">
        <v>78750</v>
      </c>
      <c r="H34" s="68">
        <v>27150</v>
      </c>
      <c r="I34" s="13"/>
      <c r="J34" s="13"/>
    </row>
    <row r="35" spans="1:10" ht="15.75" thickBot="1">
      <c r="A35" s="124"/>
      <c r="B35" s="119"/>
      <c r="C35" s="122"/>
      <c r="D35" s="4">
        <v>2015</v>
      </c>
      <c r="E35" s="46">
        <v>40275</v>
      </c>
      <c r="F35" s="67"/>
      <c r="G35" s="68">
        <v>39375</v>
      </c>
      <c r="H35" s="68">
        <v>900</v>
      </c>
      <c r="I35" s="13"/>
      <c r="J35" s="13"/>
    </row>
    <row r="36" spans="1:10" ht="15.75" thickBot="1">
      <c r="A36" s="117"/>
      <c r="B36" s="120"/>
      <c r="C36" s="123"/>
      <c r="D36" s="4">
        <v>2016</v>
      </c>
      <c r="E36" s="46">
        <v>65625</v>
      </c>
      <c r="F36" s="67"/>
      <c r="G36" s="29">
        <v>39375</v>
      </c>
      <c r="H36" s="29">
        <v>26250</v>
      </c>
      <c r="I36" s="13"/>
      <c r="J36" s="13"/>
    </row>
    <row r="37" spans="1:10" ht="53.25" customHeight="1" thickBot="1">
      <c r="A37" s="116" t="s">
        <v>159</v>
      </c>
      <c r="B37" s="27" t="s">
        <v>157</v>
      </c>
      <c r="C37" s="114" t="s">
        <v>15</v>
      </c>
      <c r="D37" s="112" t="s">
        <v>24</v>
      </c>
      <c r="E37" s="56">
        <v>350065.5</v>
      </c>
      <c r="F37" s="63">
        <v>46249.5</v>
      </c>
      <c r="G37" s="21">
        <v>246840</v>
      </c>
      <c r="H37" s="21">
        <v>56976</v>
      </c>
      <c r="I37" s="13"/>
      <c r="J37" s="13"/>
    </row>
    <row r="38" spans="1:10" ht="58.5" customHeight="1" thickBot="1">
      <c r="A38" s="117"/>
      <c r="B38" s="27" t="s">
        <v>213</v>
      </c>
      <c r="C38" s="115"/>
      <c r="D38" s="113"/>
      <c r="E38" s="56">
        <v>46249.5</v>
      </c>
      <c r="F38" s="64">
        <v>46249.5</v>
      </c>
      <c r="G38" s="21"/>
      <c r="H38" s="21"/>
      <c r="I38" s="13"/>
      <c r="J38" s="13"/>
    </row>
    <row r="39" spans="1:10" ht="64.5" customHeight="1" thickBot="1">
      <c r="A39" s="19" t="s">
        <v>160</v>
      </c>
      <c r="B39" s="6" t="s">
        <v>25</v>
      </c>
      <c r="C39" s="4" t="s">
        <v>22</v>
      </c>
      <c r="D39" s="4" t="s">
        <v>16</v>
      </c>
      <c r="E39" s="46">
        <v>100760</v>
      </c>
      <c r="F39" s="67"/>
      <c r="G39" s="68">
        <v>75660</v>
      </c>
      <c r="H39" s="29">
        <v>25100</v>
      </c>
      <c r="I39" s="13"/>
      <c r="J39" s="13"/>
    </row>
    <row r="40" spans="1:10" ht="36.75" customHeight="1" thickBot="1">
      <c r="A40" s="19" t="s">
        <v>161</v>
      </c>
      <c r="B40" s="6" t="s">
        <v>26</v>
      </c>
      <c r="C40" s="4" t="s">
        <v>22</v>
      </c>
      <c r="D40" s="4" t="s">
        <v>27</v>
      </c>
      <c r="E40" s="46">
        <v>10000</v>
      </c>
      <c r="F40" s="68"/>
      <c r="G40" s="70"/>
      <c r="H40" s="47">
        <v>10000</v>
      </c>
      <c r="I40" s="13"/>
      <c r="J40" s="13"/>
    </row>
    <row r="41" spans="1:10" ht="46.5" customHeight="1" thickBot="1">
      <c r="A41" s="116" t="s">
        <v>162</v>
      </c>
      <c r="B41" s="118" t="s">
        <v>219</v>
      </c>
      <c r="C41" s="121" t="s">
        <v>22</v>
      </c>
      <c r="D41" s="4" t="s">
        <v>20</v>
      </c>
      <c r="E41" s="46">
        <v>426000</v>
      </c>
      <c r="F41" s="67"/>
      <c r="G41" s="68">
        <v>314250</v>
      </c>
      <c r="H41" s="51">
        <v>111750</v>
      </c>
      <c r="I41" s="13"/>
      <c r="J41" s="13"/>
    </row>
    <row r="42" spans="1:10" ht="15.75" thickBot="1">
      <c r="A42" s="124"/>
      <c r="B42" s="119"/>
      <c r="C42" s="122"/>
      <c r="D42" s="4">
        <v>2015</v>
      </c>
      <c r="E42" s="46">
        <v>216500</v>
      </c>
      <c r="F42" s="67"/>
      <c r="G42" s="29">
        <v>157125</v>
      </c>
      <c r="H42" s="29">
        <v>59375</v>
      </c>
      <c r="I42" s="13"/>
      <c r="J42" s="13"/>
    </row>
    <row r="43" spans="1:10" ht="15.75" thickBot="1">
      <c r="A43" s="117"/>
      <c r="B43" s="120"/>
      <c r="C43" s="123"/>
      <c r="D43" s="4">
        <v>2016</v>
      </c>
      <c r="E43" s="46">
        <v>209500</v>
      </c>
      <c r="F43" s="67"/>
      <c r="G43" s="29">
        <v>157125</v>
      </c>
      <c r="H43" s="29">
        <v>52375</v>
      </c>
      <c r="I43" s="13"/>
      <c r="J43" s="13"/>
    </row>
    <row r="44" spans="1:10" ht="50.25" customHeight="1" thickBot="1">
      <c r="A44" s="19" t="s">
        <v>163</v>
      </c>
      <c r="B44" s="6" t="s">
        <v>28</v>
      </c>
      <c r="C44" s="4" t="s">
        <v>15</v>
      </c>
      <c r="D44" s="4" t="s">
        <v>16</v>
      </c>
      <c r="E44" s="46">
        <v>120000</v>
      </c>
      <c r="F44" s="68"/>
      <c r="G44" s="68">
        <v>84000</v>
      </c>
      <c r="H44" s="29">
        <v>36000</v>
      </c>
      <c r="I44" s="13"/>
      <c r="J44" s="13"/>
    </row>
    <row r="45" spans="1:10" ht="36.75" customHeight="1" thickBot="1">
      <c r="A45" s="116" t="s">
        <v>164</v>
      </c>
      <c r="B45" s="118" t="s">
        <v>220</v>
      </c>
      <c r="C45" s="121" t="s">
        <v>22</v>
      </c>
      <c r="D45" s="4" t="s">
        <v>20</v>
      </c>
      <c r="E45" s="46">
        <v>682000</v>
      </c>
      <c r="F45" s="67"/>
      <c r="G45" s="29">
        <v>175750</v>
      </c>
      <c r="H45" s="29">
        <v>506250</v>
      </c>
      <c r="I45" s="13"/>
      <c r="J45" s="13"/>
    </row>
    <row r="46" spans="1:10" ht="15.75" thickBot="1">
      <c r="A46" s="124"/>
      <c r="B46" s="119"/>
      <c r="C46" s="122"/>
      <c r="D46" s="4">
        <v>2015</v>
      </c>
      <c r="E46" s="46">
        <v>344500</v>
      </c>
      <c r="F46" s="67"/>
      <c r="G46" s="29">
        <v>91375</v>
      </c>
      <c r="H46" s="29">
        <v>253125</v>
      </c>
      <c r="I46" s="13"/>
      <c r="J46" s="13"/>
    </row>
    <row r="47" spans="1:10" ht="15.75" thickBot="1">
      <c r="A47" s="117"/>
      <c r="B47" s="120"/>
      <c r="C47" s="123"/>
      <c r="D47" s="4">
        <v>2016</v>
      </c>
      <c r="E47" s="46">
        <v>337500</v>
      </c>
      <c r="F47" s="67"/>
      <c r="G47" s="29">
        <v>84375</v>
      </c>
      <c r="H47" s="29">
        <v>253125</v>
      </c>
      <c r="I47" s="13"/>
      <c r="J47" s="13"/>
    </row>
    <row r="48" spans="1:10" ht="58.5" customHeight="1" thickBot="1">
      <c r="A48" s="19" t="s">
        <v>165</v>
      </c>
      <c r="B48" s="6" t="s">
        <v>29</v>
      </c>
      <c r="C48" s="4" t="s">
        <v>22</v>
      </c>
      <c r="D48" s="4" t="s">
        <v>16</v>
      </c>
      <c r="E48" s="46">
        <v>10000</v>
      </c>
      <c r="F48" s="68"/>
      <c r="G48" s="70"/>
      <c r="H48" s="29">
        <v>10000</v>
      </c>
      <c r="I48" s="13"/>
      <c r="J48" s="13"/>
    </row>
    <row r="49" spans="1:10" ht="55.5" customHeight="1" thickBot="1">
      <c r="A49" s="19" t="s">
        <v>166</v>
      </c>
      <c r="B49" s="6" t="s">
        <v>30</v>
      </c>
      <c r="C49" s="4" t="s">
        <v>19</v>
      </c>
      <c r="D49" s="4" t="s">
        <v>16</v>
      </c>
      <c r="E49" s="46">
        <v>10000</v>
      </c>
      <c r="F49" s="67"/>
      <c r="G49" s="70"/>
      <c r="H49" s="29">
        <v>10000</v>
      </c>
      <c r="I49" s="13"/>
      <c r="J49" s="13"/>
    </row>
    <row r="50" spans="1:10" ht="53.25" customHeight="1" thickBot="1">
      <c r="A50" s="19" t="s">
        <v>167</v>
      </c>
      <c r="B50" s="6" t="s">
        <v>31</v>
      </c>
      <c r="C50" s="4" t="s">
        <v>22</v>
      </c>
      <c r="D50" s="4" t="s">
        <v>27</v>
      </c>
      <c r="E50" s="46">
        <v>15000</v>
      </c>
      <c r="F50" s="74"/>
      <c r="G50" s="70"/>
      <c r="H50" s="29">
        <v>15000</v>
      </c>
      <c r="I50" s="13"/>
      <c r="J50" s="13"/>
    </row>
    <row r="51" spans="1:10" ht="45.75" customHeight="1" thickBot="1">
      <c r="A51" s="116" t="s">
        <v>168</v>
      </c>
      <c r="B51" s="118" t="s">
        <v>32</v>
      </c>
      <c r="C51" s="121" t="s">
        <v>19</v>
      </c>
      <c r="D51" s="4" t="s">
        <v>20</v>
      </c>
      <c r="E51" s="46">
        <v>30000</v>
      </c>
      <c r="F51" s="68"/>
      <c r="G51" s="70"/>
      <c r="H51" s="22">
        <v>30000</v>
      </c>
      <c r="I51" s="13"/>
      <c r="J51" s="13"/>
    </row>
    <row r="52" spans="1:10" ht="15.75" thickBot="1">
      <c r="A52" s="124"/>
      <c r="B52" s="119"/>
      <c r="C52" s="122"/>
      <c r="D52" s="4">
        <v>2015</v>
      </c>
      <c r="E52" s="46">
        <v>15000</v>
      </c>
      <c r="F52" s="67"/>
      <c r="G52" s="70"/>
      <c r="H52" s="29">
        <v>15000</v>
      </c>
      <c r="I52" s="13"/>
      <c r="J52" s="13"/>
    </row>
    <row r="53" spans="1:10" ht="15.75" thickBot="1">
      <c r="A53" s="117"/>
      <c r="B53" s="120"/>
      <c r="C53" s="123"/>
      <c r="D53" s="4">
        <v>2016</v>
      </c>
      <c r="E53" s="46">
        <v>15000</v>
      </c>
      <c r="F53" s="67"/>
      <c r="G53" s="70"/>
      <c r="H53" s="29">
        <v>15000</v>
      </c>
      <c r="I53" s="13"/>
      <c r="J53" s="13"/>
    </row>
    <row r="54" spans="1:10" ht="20.25" customHeight="1">
      <c r="A54" s="116" t="s">
        <v>169</v>
      </c>
      <c r="B54" s="5" t="s">
        <v>33</v>
      </c>
      <c r="C54" s="121" t="s">
        <v>15</v>
      </c>
      <c r="D54" s="121" t="s">
        <v>43</v>
      </c>
      <c r="E54" s="159">
        <v>19902.5</v>
      </c>
      <c r="F54" s="90">
        <v>19902.5</v>
      </c>
      <c r="G54" s="89"/>
      <c r="H54" s="84"/>
      <c r="I54" s="83"/>
      <c r="J54" s="83"/>
    </row>
    <row r="55" spans="1:10" ht="15" customHeight="1">
      <c r="A55" s="124"/>
      <c r="B55" s="5" t="s">
        <v>34</v>
      </c>
      <c r="C55" s="122"/>
      <c r="D55" s="122"/>
      <c r="E55" s="156"/>
      <c r="F55" s="90"/>
      <c r="G55" s="89"/>
      <c r="H55" s="85"/>
      <c r="I55" s="107"/>
      <c r="J55" s="107"/>
    </row>
    <row r="56" spans="1:10" ht="20.25" customHeight="1">
      <c r="A56" s="124"/>
      <c r="B56" s="5" t="s">
        <v>35</v>
      </c>
      <c r="C56" s="122"/>
      <c r="D56" s="122"/>
      <c r="E56" s="156"/>
      <c r="F56" s="90"/>
      <c r="G56" s="89"/>
      <c r="H56" s="85"/>
      <c r="I56" s="107"/>
      <c r="J56" s="107"/>
    </row>
    <row r="57" spans="1:10" ht="21.75" customHeight="1">
      <c r="A57" s="124"/>
      <c r="B57" s="5" t="s">
        <v>36</v>
      </c>
      <c r="C57" s="122"/>
      <c r="D57" s="122"/>
      <c r="E57" s="156"/>
      <c r="F57" s="90"/>
      <c r="G57" s="89"/>
      <c r="H57" s="85"/>
      <c r="I57" s="107"/>
      <c r="J57" s="107"/>
    </row>
    <row r="58" spans="1:10" ht="15.75" customHeight="1">
      <c r="A58" s="124"/>
      <c r="B58" s="5" t="s">
        <v>37</v>
      </c>
      <c r="C58" s="122"/>
      <c r="D58" s="122"/>
      <c r="E58" s="156"/>
      <c r="F58" s="90"/>
      <c r="G58" s="89"/>
      <c r="H58" s="85"/>
      <c r="I58" s="107"/>
      <c r="J58" s="107"/>
    </row>
    <row r="59" spans="1:10" ht="17.25" customHeight="1">
      <c r="A59" s="124"/>
      <c r="B59" s="5" t="s">
        <v>38</v>
      </c>
      <c r="C59" s="122"/>
      <c r="D59" s="122"/>
      <c r="E59" s="156"/>
      <c r="F59" s="90"/>
      <c r="G59" s="89"/>
      <c r="H59" s="85"/>
      <c r="I59" s="107"/>
      <c r="J59" s="107"/>
    </row>
    <row r="60" spans="1:10" ht="18" customHeight="1">
      <c r="A60" s="124"/>
      <c r="B60" s="5" t="s">
        <v>39</v>
      </c>
      <c r="C60" s="122"/>
      <c r="D60" s="122"/>
      <c r="E60" s="156"/>
      <c r="F60" s="90"/>
      <c r="G60" s="89"/>
      <c r="H60" s="85"/>
      <c r="I60" s="107"/>
      <c r="J60" s="107"/>
    </row>
    <row r="61" spans="1:10" ht="18.75" customHeight="1">
      <c r="A61" s="124"/>
      <c r="B61" s="5" t="s">
        <v>40</v>
      </c>
      <c r="C61" s="122"/>
      <c r="D61" s="122"/>
      <c r="E61" s="156"/>
      <c r="F61" s="90"/>
      <c r="G61" s="89"/>
      <c r="H61" s="85"/>
      <c r="I61" s="107"/>
      <c r="J61" s="107"/>
    </row>
    <row r="62" spans="1:10" ht="20.25" customHeight="1">
      <c r="A62" s="124"/>
      <c r="B62" s="5" t="s">
        <v>41</v>
      </c>
      <c r="C62" s="122"/>
      <c r="D62" s="122"/>
      <c r="E62" s="156"/>
      <c r="F62" s="90"/>
      <c r="G62" s="89"/>
      <c r="H62" s="85"/>
      <c r="I62" s="107"/>
      <c r="J62" s="107"/>
    </row>
    <row r="63" spans="1:10" ht="16.5" customHeight="1" thickBot="1">
      <c r="A63" s="117"/>
      <c r="B63" s="6" t="s">
        <v>42</v>
      </c>
      <c r="C63" s="123"/>
      <c r="D63" s="123"/>
      <c r="E63" s="157"/>
      <c r="F63" s="91"/>
      <c r="G63" s="92"/>
      <c r="H63" s="93"/>
      <c r="I63" s="108"/>
      <c r="J63" s="108"/>
    </row>
    <row r="64" spans="1:10" ht="80.25" customHeight="1">
      <c r="A64" s="116" t="s">
        <v>170</v>
      </c>
      <c r="B64" s="5" t="s">
        <v>44</v>
      </c>
      <c r="C64" s="121" t="s">
        <v>15</v>
      </c>
      <c r="D64" s="121" t="s">
        <v>43</v>
      </c>
      <c r="E64" s="159">
        <v>500</v>
      </c>
      <c r="F64" s="143">
        <v>500</v>
      </c>
      <c r="G64" s="88"/>
      <c r="H64" s="84"/>
      <c r="I64" s="83"/>
      <c r="J64" s="83"/>
    </row>
    <row r="65" spans="1:10" ht="33" customHeight="1">
      <c r="A65" s="124"/>
      <c r="B65" s="5" t="s">
        <v>45</v>
      </c>
      <c r="C65" s="122"/>
      <c r="D65" s="122"/>
      <c r="E65" s="156"/>
      <c r="F65" s="90"/>
      <c r="G65" s="89"/>
      <c r="H65" s="85"/>
      <c r="I65" s="107"/>
      <c r="J65" s="107"/>
    </row>
    <row r="66" spans="1:10" ht="15" customHeight="1">
      <c r="A66" s="124"/>
      <c r="B66" s="5" t="s">
        <v>46</v>
      </c>
      <c r="C66" s="122"/>
      <c r="D66" s="122"/>
      <c r="E66" s="156"/>
      <c r="F66" s="90"/>
      <c r="G66" s="89"/>
      <c r="H66" s="85"/>
      <c r="I66" s="107"/>
      <c r="J66" s="107"/>
    </row>
    <row r="67" spans="1:10" ht="34.5" customHeight="1">
      <c r="A67" s="124"/>
      <c r="B67" s="5" t="s">
        <v>47</v>
      </c>
      <c r="C67" s="122"/>
      <c r="D67" s="122"/>
      <c r="E67" s="156"/>
      <c r="F67" s="90"/>
      <c r="G67" s="89"/>
      <c r="H67" s="85"/>
      <c r="I67" s="107"/>
      <c r="J67" s="107"/>
    </row>
    <row r="68" spans="1:10" ht="19.5" customHeight="1">
      <c r="A68" s="124"/>
      <c r="B68" s="5" t="s">
        <v>48</v>
      </c>
      <c r="C68" s="122"/>
      <c r="D68" s="122"/>
      <c r="E68" s="156"/>
      <c r="F68" s="90"/>
      <c r="G68" s="89"/>
      <c r="H68" s="85"/>
      <c r="I68" s="107"/>
      <c r="J68" s="107"/>
    </row>
    <row r="69" spans="1:10" ht="17.25" customHeight="1">
      <c r="A69" s="124"/>
      <c r="B69" s="5" t="s">
        <v>49</v>
      </c>
      <c r="C69" s="122"/>
      <c r="D69" s="122"/>
      <c r="E69" s="156"/>
      <c r="F69" s="90"/>
      <c r="G69" s="89"/>
      <c r="H69" s="85"/>
      <c r="I69" s="107"/>
      <c r="J69" s="107"/>
    </row>
    <row r="70" spans="1:10" ht="33.75" customHeight="1">
      <c r="A70" s="124"/>
      <c r="B70" s="5" t="s">
        <v>50</v>
      </c>
      <c r="C70" s="122"/>
      <c r="D70" s="122"/>
      <c r="E70" s="156"/>
      <c r="F70" s="90"/>
      <c r="G70" s="89"/>
      <c r="H70" s="85"/>
      <c r="I70" s="107"/>
      <c r="J70" s="107"/>
    </row>
    <row r="71" spans="1:10" ht="16.5" customHeight="1">
      <c r="A71" s="124"/>
      <c r="B71" s="5" t="s">
        <v>51</v>
      </c>
      <c r="C71" s="122"/>
      <c r="D71" s="122"/>
      <c r="E71" s="156"/>
      <c r="F71" s="90"/>
      <c r="G71" s="89"/>
      <c r="H71" s="85"/>
      <c r="I71" s="107"/>
      <c r="J71" s="107"/>
    </row>
    <row r="72" spans="1:10" ht="32.25" customHeight="1">
      <c r="A72" s="124"/>
      <c r="B72" s="5" t="s">
        <v>52</v>
      </c>
      <c r="C72" s="122"/>
      <c r="D72" s="122"/>
      <c r="E72" s="156"/>
      <c r="F72" s="90"/>
      <c r="G72" s="89"/>
      <c r="H72" s="85"/>
      <c r="I72" s="107"/>
      <c r="J72" s="107"/>
    </row>
    <row r="73" spans="1:10" ht="18.75" customHeight="1" thickBot="1">
      <c r="A73" s="117"/>
      <c r="B73" s="6" t="s">
        <v>53</v>
      </c>
      <c r="C73" s="123"/>
      <c r="D73" s="123"/>
      <c r="E73" s="157"/>
      <c r="F73" s="91"/>
      <c r="G73" s="92"/>
      <c r="H73" s="93"/>
      <c r="I73" s="108"/>
      <c r="J73" s="108"/>
    </row>
    <row r="74" spans="1:10" ht="93" customHeight="1">
      <c r="A74" s="116" t="s">
        <v>171</v>
      </c>
      <c r="B74" s="5" t="s">
        <v>54</v>
      </c>
      <c r="C74" s="121" t="s">
        <v>15</v>
      </c>
      <c r="D74" s="121" t="s">
        <v>59</v>
      </c>
      <c r="E74" s="159">
        <v>14527.5</v>
      </c>
      <c r="F74" s="143">
        <v>14527.5</v>
      </c>
      <c r="G74" s="88"/>
      <c r="H74" s="84"/>
      <c r="I74" s="83"/>
      <c r="J74" s="83"/>
    </row>
    <row r="75" spans="1:10" ht="30.75" customHeight="1">
      <c r="A75" s="124"/>
      <c r="B75" s="5" t="s">
        <v>55</v>
      </c>
      <c r="C75" s="122"/>
      <c r="D75" s="122"/>
      <c r="E75" s="156"/>
      <c r="F75" s="90"/>
      <c r="G75" s="89"/>
      <c r="H75" s="85"/>
      <c r="I75" s="107"/>
      <c r="J75" s="107"/>
    </row>
    <row r="76" spans="1:10" ht="18.75" customHeight="1">
      <c r="A76" s="124"/>
      <c r="B76" s="5" t="s">
        <v>56</v>
      </c>
      <c r="C76" s="122"/>
      <c r="D76" s="122"/>
      <c r="E76" s="156"/>
      <c r="F76" s="90"/>
      <c r="G76" s="89"/>
      <c r="H76" s="85"/>
      <c r="I76" s="107"/>
      <c r="J76" s="107"/>
    </row>
    <row r="77" spans="1:10" ht="21.75" customHeight="1">
      <c r="A77" s="124"/>
      <c r="B77" s="5" t="s">
        <v>57</v>
      </c>
      <c r="C77" s="122"/>
      <c r="D77" s="122"/>
      <c r="E77" s="156"/>
      <c r="F77" s="90"/>
      <c r="G77" s="89"/>
      <c r="H77" s="85"/>
      <c r="I77" s="107"/>
      <c r="J77" s="107"/>
    </row>
    <row r="78" spans="1:10" ht="21" customHeight="1">
      <c r="A78" s="124"/>
      <c r="B78" s="5" t="s">
        <v>58</v>
      </c>
      <c r="C78" s="158"/>
      <c r="D78" s="1">
        <v>2013</v>
      </c>
      <c r="E78" s="57">
        <v>1562.8</v>
      </c>
      <c r="F78" s="62">
        <v>1562.8</v>
      </c>
      <c r="G78" s="85"/>
      <c r="H78" s="85"/>
      <c r="I78" s="107"/>
      <c r="J78" s="107"/>
    </row>
    <row r="79" spans="1:10" ht="34.5" customHeight="1">
      <c r="A79" s="155"/>
      <c r="B79" s="5" t="s">
        <v>60</v>
      </c>
      <c r="C79" s="122"/>
      <c r="D79" s="122"/>
      <c r="E79" s="156"/>
      <c r="F79" s="90"/>
      <c r="G79" s="89"/>
      <c r="H79" s="85"/>
      <c r="I79" s="107"/>
      <c r="J79" s="107"/>
    </row>
    <row r="80" spans="1:10" ht="18" customHeight="1">
      <c r="A80" s="155"/>
      <c r="B80" s="5" t="s">
        <v>61</v>
      </c>
      <c r="C80" s="122"/>
      <c r="D80" s="122"/>
      <c r="E80" s="156"/>
      <c r="F80" s="90"/>
      <c r="G80" s="89"/>
      <c r="H80" s="85"/>
      <c r="I80" s="107"/>
      <c r="J80" s="107"/>
    </row>
    <row r="81" spans="1:10" ht="18.75" customHeight="1">
      <c r="A81" s="155"/>
      <c r="B81" s="5" t="s">
        <v>62</v>
      </c>
      <c r="C81" s="122"/>
      <c r="D81" s="122"/>
      <c r="E81" s="156"/>
      <c r="F81" s="90"/>
      <c r="G81" s="89"/>
      <c r="H81" s="85"/>
      <c r="I81" s="107"/>
      <c r="J81" s="107"/>
    </row>
    <row r="82" spans="1:10" ht="19.5" customHeight="1">
      <c r="A82" s="155"/>
      <c r="B82" s="5" t="s">
        <v>63</v>
      </c>
      <c r="C82" s="122"/>
      <c r="D82" s="122"/>
      <c r="E82" s="156"/>
      <c r="F82" s="90"/>
      <c r="G82" s="89"/>
      <c r="H82" s="85"/>
      <c r="I82" s="107"/>
      <c r="J82" s="107"/>
    </row>
    <row r="83" spans="1:10" ht="22.5" customHeight="1" thickBot="1">
      <c r="A83" s="155"/>
      <c r="B83" s="6" t="s">
        <v>64</v>
      </c>
      <c r="C83" s="123"/>
      <c r="D83" s="123"/>
      <c r="E83" s="157"/>
      <c r="F83" s="91"/>
      <c r="G83" s="92"/>
      <c r="H83" s="93"/>
      <c r="I83" s="108"/>
      <c r="J83" s="108"/>
    </row>
    <row r="84" spans="1:10" ht="36.75" customHeight="1" thickBot="1">
      <c r="A84" s="19"/>
      <c r="B84" s="6" t="s">
        <v>65</v>
      </c>
      <c r="C84" s="6"/>
      <c r="D84" s="28" t="s">
        <v>24</v>
      </c>
      <c r="E84" s="58">
        <v>12964.7</v>
      </c>
      <c r="F84" s="40">
        <v>12964.7</v>
      </c>
      <c r="G84" s="22"/>
      <c r="H84" s="22"/>
      <c r="I84" s="13"/>
      <c r="J84" s="13"/>
    </row>
    <row r="85" spans="1:10" ht="75.75" customHeight="1">
      <c r="A85" s="149" t="s">
        <v>172</v>
      </c>
      <c r="B85" s="30" t="s">
        <v>66</v>
      </c>
      <c r="C85" s="152" t="s">
        <v>15</v>
      </c>
      <c r="D85" s="121" t="s">
        <v>59</v>
      </c>
      <c r="E85" s="159">
        <v>1000</v>
      </c>
      <c r="F85" s="143">
        <v>1000</v>
      </c>
      <c r="G85" s="143"/>
      <c r="H85" s="144"/>
      <c r="I85" s="160"/>
      <c r="J85" s="160"/>
    </row>
    <row r="86" spans="1:10" ht="44.25" customHeight="1">
      <c r="A86" s="150"/>
      <c r="B86" s="31" t="s">
        <v>67</v>
      </c>
      <c r="C86" s="153"/>
      <c r="D86" s="122"/>
      <c r="E86" s="156"/>
      <c r="F86" s="90"/>
      <c r="G86" s="90"/>
      <c r="H86" s="145"/>
      <c r="I86" s="161"/>
      <c r="J86" s="161"/>
    </row>
    <row r="87" spans="1:10" ht="13.5" customHeight="1">
      <c r="A87" s="150"/>
      <c r="B87" s="31" t="s">
        <v>68</v>
      </c>
      <c r="C87" s="153"/>
      <c r="D87" s="122"/>
      <c r="E87" s="156"/>
      <c r="F87" s="90"/>
      <c r="G87" s="90"/>
      <c r="H87" s="145"/>
      <c r="I87" s="161"/>
      <c r="J87" s="161"/>
    </row>
    <row r="88" spans="1:10" ht="18.75" customHeight="1">
      <c r="A88" s="150"/>
      <c r="B88" s="31" t="s">
        <v>69</v>
      </c>
      <c r="C88" s="153"/>
      <c r="D88" s="122"/>
      <c r="E88" s="156"/>
      <c r="F88" s="90"/>
      <c r="G88" s="90"/>
      <c r="H88" s="145"/>
      <c r="I88" s="161"/>
      <c r="J88" s="161"/>
    </row>
    <row r="89" spans="1:10" ht="33" customHeight="1">
      <c r="A89" s="150"/>
      <c r="B89" s="31" t="s">
        <v>70</v>
      </c>
      <c r="C89" s="153"/>
      <c r="D89" s="122"/>
      <c r="E89" s="156"/>
      <c r="F89" s="90"/>
      <c r="G89" s="90"/>
      <c r="H89" s="145"/>
      <c r="I89" s="161"/>
      <c r="J89" s="161"/>
    </row>
    <row r="90" spans="1:10" ht="18.75" customHeight="1">
      <c r="A90" s="150"/>
      <c r="B90" s="31" t="s">
        <v>71</v>
      </c>
      <c r="C90" s="153"/>
      <c r="D90" s="122"/>
      <c r="E90" s="156"/>
      <c r="F90" s="90"/>
      <c r="G90" s="90"/>
      <c r="H90" s="145"/>
      <c r="I90" s="161"/>
      <c r="J90" s="161"/>
    </row>
    <row r="91" spans="1:10" ht="18" customHeight="1">
      <c r="A91" s="150"/>
      <c r="B91" s="31" t="s">
        <v>72</v>
      </c>
      <c r="C91" s="153"/>
      <c r="D91" s="122"/>
      <c r="E91" s="156"/>
      <c r="F91" s="90"/>
      <c r="G91" s="90"/>
      <c r="H91" s="145"/>
      <c r="I91" s="161"/>
      <c r="J91" s="161"/>
    </row>
    <row r="92" spans="1:10" ht="18" customHeight="1">
      <c r="A92" s="150"/>
      <c r="B92" s="31" t="s">
        <v>73</v>
      </c>
      <c r="C92" s="153"/>
      <c r="D92" s="122"/>
      <c r="E92" s="156"/>
      <c r="F92" s="90"/>
      <c r="G92" s="90"/>
      <c r="H92" s="145"/>
      <c r="I92" s="161"/>
      <c r="J92" s="161"/>
    </row>
    <row r="93" spans="1:10" ht="33" customHeight="1">
      <c r="A93" s="150"/>
      <c r="B93" s="31" t="s">
        <v>74</v>
      </c>
      <c r="C93" s="153"/>
      <c r="D93" s="122"/>
      <c r="E93" s="156"/>
      <c r="F93" s="90"/>
      <c r="G93" s="90"/>
      <c r="H93" s="145"/>
      <c r="I93" s="161"/>
      <c r="J93" s="161"/>
    </row>
    <row r="94" spans="1:10" ht="17.25" customHeight="1">
      <c r="A94" s="150"/>
      <c r="B94" s="31" t="s">
        <v>75</v>
      </c>
      <c r="C94" s="153"/>
      <c r="D94" s="122"/>
      <c r="E94" s="156"/>
      <c r="F94" s="90"/>
      <c r="G94" s="90"/>
      <c r="H94" s="145"/>
      <c r="I94" s="161"/>
      <c r="J94" s="161"/>
    </row>
    <row r="95" spans="1:10" ht="20.25" customHeight="1">
      <c r="A95" s="150"/>
      <c r="B95" s="31" t="s">
        <v>76</v>
      </c>
      <c r="C95" s="153"/>
      <c r="D95" s="122"/>
      <c r="E95" s="156"/>
      <c r="F95" s="90"/>
      <c r="G95" s="90"/>
      <c r="H95" s="145"/>
      <c r="I95" s="161"/>
      <c r="J95" s="161"/>
    </row>
    <row r="96" spans="1:10" ht="18.75" customHeight="1">
      <c r="A96" s="150"/>
      <c r="B96" s="31" t="s">
        <v>77</v>
      </c>
      <c r="C96" s="153"/>
      <c r="D96" s="122"/>
      <c r="E96" s="156"/>
      <c r="F96" s="90"/>
      <c r="G96" s="90"/>
      <c r="H96" s="145"/>
      <c r="I96" s="161"/>
      <c r="J96" s="161"/>
    </row>
    <row r="97" spans="1:10" ht="18" customHeight="1">
      <c r="A97" s="150"/>
      <c r="B97" s="31" t="s">
        <v>78</v>
      </c>
      <c r="C97" s="153"/>
      <c r="D97" s="122"/>
      <c r="E97" s="156"/>
      <c r="F97" s="90"/>
      <c r="G97" s="90"/>
      <c r="H97" s="145"/>
      <c r="I97" s="161"/>
      <c r="J97" s="161"/>
    </row>
    <row r="98" spans="1:10" ht="15" customHeight="1">
      <c r="A98" s="150"/>
      <c r="B98" s="31" t="s">
        <v>79</v>
      </c>
      <c r="C98" s="153"/>
      <c r="D98" s="122"/>
      <c r="E98" s="156"/>
      <c r="F98" s="90"/>
      <c r="G98" s="90"/>
      <c r="H98" s="145"/>
      <c r="I98" s="161"/>
      <c r="J98" s="161"/>
    </row>
    <row r="99" spans="1:10" ht="15.75" customHeight="1">
      <c r="A99" s="150"/>
      <c r="B99" s="31" t="s">
        <v>80</v>
      </c>
      <c r="C99" s="153"/>
      <c r="D99" s="122"/>
      <c r="E99" s="156"/>
      <c r="F99" s="90"/>
      <c r="G99" s="90"/>
      <c r="H99" s="145"/>
      <c r="I99" s="161"/>
      <c r="J99" s="161"/>
    </row>
    <row r="100" spans="1:10" ht="16.5" customHeight="1">
      <c r="A100" s="150"/>
      <c r="B100" s="31" t="s">
        <v>81</v>
      </c>
      <c r="C100" s="153"/>
      <c r="D100" s="122"/>
      <c r="E100" s="156"/>
      <c r="F100" s="90"/>
      <c r="G100" s="90"/>
      <c r="H100" s="145"/>
      <c r="I100" s="161"/>
      <c r="J100" s="161"/>
    </row>
    <row r="101" spans="1:10" ht="15.75" customHeight="1">
      <c r="A101" s="150"/>
      <c r="B101" s="31" t="s">
        <v>82</v>
      </c>
      <c r="C101" s="153"/>
      <c r="D101" s="122"/>
      <c r="E101" s="156"/>
      <c r="F101" s="90"/>
      <c r="G101" s="90"/>
      <c r="H101" s="145"/>
      <c r="I101" s="161"/>
      <c r="J101" s="161"/>
    </row>
    <row r="102" spans="1:10" ht="14.25" customHeight="1">
      <c r="A102" s="150"/>
      <c r="B102" s="31" t="s">
        <v>83</v>
      </c>
      <c r="C102" s="153"/>
      <c r="D102" s="122"/>
      <c r="E102" s="156"/>
      <c r="F102" s="90"/>
      <c r="G102" s="90"/>
      <c r="H102" s="145"/>
      <c r="I102" s="161"/>
      <c r="J102" s="161"/>
    </row>
    <row r="103" spans="1:10" ht="18" customHeight="1" thickBot="1">
      <c r="A103" s="150"/>
      <c r="B103" s="31" t="s">
        <v>84</v>
      </c>
      <c r="C103" s="153"/>
      <c r="D103" s="123"/>
      <c r="E103" s="157"/>
      <c r="F103" s="91"/>
      <c r="G103" s="91"/>
      <c r="H103" s="146"/>
      <c r="I103" s="162"/>
      <c r="J103" s="162"/>
    </row>
    <row r="104" spans="1:10" ht="21" customHeight="1" thickBot="1">
      <c r="A104" s="150"/>
      <c r="B104" s="31" t="s">
        <v>85</v>
      </c>
      <c r="C104" s="153"/>
      <c r="D104" s="4">
        <v>2013</v>
      </c>
      <c r="E104" s="46">
        <v>500</v>
      </c>
      <c r="F104" s="40">
        <v>500</v>
      </c>
      <c r="G104" s="22"/>
      <c r="H104" s="22"/>
      <c r="I104" s="13"/>
      <c r="J104" s="13"/>
    </row>
    <row r="105" spans="1:10" ht="18" customHeight="1" thickBot="1">
      <c r="A105" s="150"/>
      <c r="B105" s="24" t="s">
        <v>86</v>
      </c>
      <c r="C105" s="153"/>
      <c r="D105" s="114">
        <v>2014</v>
      </c>
      <c r="E105" s="109">
        <v>500</v>
      </c>
      <c r="F105" s="143">
        <v>500</v>
      </c>
      <c r="G105" s="143"/>
      <c r="H105" s="144"/>
      <c r="I105" s="160"/>
      <c r="J105" s="160"/>
    </row>
    <row r="106" spans="1:10" ht="30.75" customHeight="1">
      <c r="A106" s="150"/>
      <c r="B106" s="33" t="s">
        <v>216</v>
      </c>
      <c r="C106" s="153"/>
      <c r="D106" s="141"/>
      <c r="E106" s="110"/>
      <c r="F106" s="90"/>
      <c r="G106" s="90"/>
      <c r="H106" s="145"/>
      <c r="I106" s="161"/>
      <c r="J106" s="161"/>
    </row>
    <row r="107" spans="1:10" ht="18" customHeight="1">
      <c r="A107" s="150"/>
      <c r="B107" s="34" t="s">
        <v>90</v>
      </c>
      <c r="C107" s="153"/>
      <c r="D107" s="141"/>
      <c r="E107" s="110"/>
      <c r="F107" s="90"/>
      <c r="G107" s="90"/>
      <c r="H107" s="145"/>
      <c r="I107" s="161"/>
      <c r="J107" s="161"/>
    </row>
    <row r="108" spans="1:10" ht="18" customHeight="1">
      <c r="A108" s="150"/>
      <c r="B108" s="34" t="s">
        <v>91</v>
      </c>
      <c r="C108" s="153"/>
      <c r="D108" s="141"/>
      <c r="E108" s="110"/>
      <c r="F108" s="90"/>
      <c r="G108" s="90"/>
      <c r="H108" s="145"/>
      <c r="I108" s="161"/>
      <c r="J108" s="161"/>
    </row>
    <row r="109" spans="1:10" ht="18" customHeight="1">
      <c r="A109" s="150"/>
      <c r="B109" s="34" t="s">
        <v>92</v>
      </c>
      <c r="C109" s="153"/>
      <c r="D109" s="141"/>
      <c r="E109" s="110"/>
      <c r="F109" s="90"/>
      <c r="G109" s="90"/>
      <c r="H109" s="145"/>
      <c r="I109" s="161"/>
      <c r="J109" s="161"/>
    </row>
    <row r="110" spans="1:10" ht="18" customHeight="1">
      <c r="A110" s="150"/>
      <c r="B110" s="34" t="s">
        <v>93</v>
      </c>
      <c r="C110" s="153"/>
      <c r="D110" s="141"/>
      <c r="E110" s="110"/>
      <c r="F110" s="90"/>
      <c r="G110" s="90"/>
      <c r="H110" s="145"/>
      <c r="I110" s="161"/>
      <c r="J110" s="161"/>
    </row>
    <row r="111" spans="1:10" ht="29.25" customHeight="1">
      <c r="A111" s="150"/>
      <c r="B111" s="34" t="s">
        <v>94</v>
      </c>
      <c r="C111" s="153"/>
      <c r="D111" s="141"/>
      <c r="E111" s="110"/>
      <c r="F111" s="90"/>
      <c r="G111" s="90"/>
      <c r="H111" s="145"/>
      <c r="I111" s="161"/>
      <c r="J111" s="161"/>
    </row>
    <row r="112" spans="1:10" ht="18" customHeight="1">
      <c r="A112" s="150"/>
      <c r="B112" s="34" t="s">
        <v>95</v>
      </c>
      <c r="C112" s="153"/>
      <c r="D112" s="141"/>
      <c r="E112" s="110"/>
      <c r="F112" s="90"/>
      <c r="G112" s="90"/>
      <c r="H112" s="145"/>
      <c r="I112" s="161"/>
      <c r="J112" s="161"/>
    </row>
    <row r="113" spans="1:10" ht="18" customHeight="1">
      <c r="A113" s="150"/>
      <c r="B113" s="34" t="s">
        <v>96</v>
      </c>
      <c r="C113" s="153"/>
      <c r="D113" s="141"/>
      <c r="E113" s="110"/>
      <c r="F113" s="90"/>
      <c r="G113" s="90"/>
      <c r="H113" s="145"/>
      <c r="I113" s="161"/>
      <c r="J113" s="161"/>
    </row>
    <row r="114" spans="1:10" ht="18" customHeight="1">
      <c r="A114" s="150"/>
      <c r="B114" s="34" t="s">
        <v>214</v>
      </c>
      <c r="C114" s="153"/>
      <c r="D114" s="141"/>
      <c r="E114" s="110"/>
      <c r="F114" s="90"/>
      <c r="G114" s="90"/>
      <c r="H114" s="145"/>
      <c r="I114" s="161"/>
      <c r="J114" s="161"/>
    </row>
    <row r="115" spans="1:10" ht="18" customHeight="1">
      <c r="A115" s="150"/>
      <c r="B115" s="34" t="s">
        <v>98</v>
      </c>
      <c r="C115" s="153"/>
      <c r="D115" s="141"/>
      <c r="E115" s="110"/>
      <c r="F115" s="90"/>
      <c r="G115" s="90"/>
      <c r="H115" s="145"/>
      <c r="I115" s="161"/>
      <c r="J115" s="161"/>
    </row>
    <row r="116" spans="1:10" ht="18" customHeight="1">
      <c r="A116" s="150"/>
      <c r="B116" s="34" t="s">
        <v>99</v>
      </c>
      <c r="C116" s="153"/>
      <c r="D116" s="141"/>
      <c r="E116" s="110"/>
      <c r="F116" s="90"/>
      <c r="G116" s="90"/>
      <c r="H116" s="145"/>
      <c r="I116" s="161"/>
      <c r="J116" s="161"/>
    </row>
    <row r="117" spans="1:10" ht="18" customHeight="1">
      <c r="A117" s="150"/>
      <c r="B117" s="34" t="s">
        <v>215</v>
      </c>
      <c r="C117" s="153"/>
      <c r="D117" s="141"/>
      <c r="E117" s="110"/>
      <c r="F117" s="90"/>
      <c r="G117" s="90"/>
      <c r="H117" s="145"/>
      <c r="I117" s="161"/>
      <c r="J117" s="161"/>
    </row>
    <row r="118" spans="1:10" ht="18" customHeight="1">
      <c r="A118" s="150"/>
      <c r="B118" s="34" t="s">
        <v>101</v>
      </c>
      <c r="C118" s="153"/>
      <c r="D118" s="141"/>
      <c r="E118" s="110"/>
      <c r="F118" s="90"/>
      <c r="G118" s="90"/>
      <c r="H118" s="145"/>
      <c r="I118" s="161"/>
      <c r="J118" s="161"/>
    </row>
    <row r="119" spans="1:10" ht="18" customHeight="1">
      <c r="A119" s="150"/>
      <c r="B119" s="34" t="s">
        <v>102</v>
      </c>
      <c r="C119" s="153"/>
      <c r="D119" s="141"/>
      <c r="E119" s="110"/>
      <c r="F119" s="90"/>
      <c r="G119" s="90"/>
      <c r="H119" s="145"/>
      <c r="I119" s="161"/>
      <c r="J119" s="161"/>
    </row>
    <row r="120" spans="1:10" ht="18" customHeight="1">
      <c r="A120" s="150"/>
      <c r="B120" s="34" t="s">
        <v>103</v>
      </c>
      <c r="C120" s="153"/>
      <c r="D120" s="141"/>
      <c r="E120" s="110"/>
      <c r="F120" s="90"/>
      <c r="G120" s="90"/>
      <c r="H120" s="145"/>
      <c r="I120" s="161"/>
      <c r="J120" s="161"/>
    </row>
    <row r="121" spans="1:10" ht="18" customHeight="1">
      <c r="A121" s="150"/>
      <c r="B121" s="34" t="s">
        <v>104</v>
      </c>
      <c r="C121" s="153"/>
      <c r="D121" s="141"/>
      <c r="E121" s="110"/>
      <c r="F121" s="90"/>
      <c r="G121" s="90"/>
      <c r="H121" s="145"/>
      <c r="I121" s="161"/>
      <c r="J121" s="161"/>
    </row>
    <row r="122" spans="1:10" ht="18" customHeight="1">
      <c r="A122" s="150"/>
      <c r="B122" s="35" t="s">
        <v>105</v>
      </c>
      <c r="C122" s="153"/>
      <c r="D122" s="141"/>
      <c r="E122" s="110"/>
      <c r="F122" s="90"/>
      <c r="G122" s="90"/>
      <c r="H122" s="145"/>
      <c r="I122" s="161"/>
      <c r="J122" s="161"/>
    </row>
    <row r="123" spans="1:10" ht="18" customHeight="1">
      <c r="A123" s="150"/>
      <c r="B123" s="35" t="s">
        <v>106</v>
      </c>
      <c r="C123" s="153"/>
      <c r="D123" s="141"/>
      <c r="E123" s="110"/>
      <c r="F123" s="90"/>
      <c r="G123" s="90"/>
      <c r="H123" s="145"/>
      <c r="I123" s="161"/>
      <c r="J123" s="161"/>
    </row>
    <row r="124" spans="1:10" ht="18" customHeight="1" thickBot="1">
      <c r="A124" s="151"/>
      <c r="B124" s="36" t="s">
        <v>217</v>
      </c>
      <c r="C124" s="154"/>
      <c r="D124" s="115"/>
      <c r="E124" s="82"/>
      <c r="F124" s="91"/>
      <c r="G124" s="91"/>
      <c r="H124" s="146"/>
      <c r="I124" s="162"/>
      <c r="J124" s="162"/>
    </row>
    <row r="125" spans="1:10" ht="76.5" customHeight="1" thickBot="1">
      <c r="A125" s="116" t="s">
        <v>173</v>
      </c>
      <c r="B125" s="32" t="s">
        <v>87</v>
      </c>
      <c r="C125" s="121" t="s">
        <v>15</v>
      </c>
      <c r="D125" s="114" t="s">
        <v>24</v>
      </c>
      <c r="E125" s="147">
        <v>14308.4</v>
      </c>
      <c r="F125" s="86">
        <v>14308.4</v>
      </c>
      <c r="G125" s="88"/>
      <c r="H125" s="84"/>
      <c r="I125" s="83"/>
      <c r="J125" s="83"/>
    </row>
    <row r="126" spans="1:10" ht="52.5" customHeight="1">
      <c r="A126" s="124"/>
      <c r="B126" s="5" t="s">
        <v>67</v>
      </c>
      <c r="C126" s="122"/>
      <c r="D126" s="141"/>
      <c r="E126" s="148"/>
      <c r="F126" s="87"/>
      <c r="G126" s="89"/>
      <c r="H126" s="85"/>
      <c r="I126" s="107"/>
      <c r="J126" s="107"/>
    </row>
    <row r="127" spans="1:10" ht="17.25" customHeight="1">
      <c r="A127" s="124"/>
      <c r="B127" s="5" t="s">
        <v>68</v>
      </c>
      <c r="C127" s="122"/>
      <c r="D127" s="141"/>
      <c r="E127" s="148"/>
      <c r="F127" s="87"/>
      <c r="G127" s="89"/>
      <c r="H127" s="85"/>
      <c r="I127" s="107"/>
      <c r="J127" s="107"/>
    </row>
    <row r="128" spans="1:10" ht="17.25" customHeight="1">
      <c r="A128" s="124"/>
      <c r="B128" s="5" t="s">
        <v>69</v>
      </c>
      <c r="C128" s="122"/>
      <c r="D128" s="141"/>
      <c r="E128" s="148"/>
      <c r="F128" s="87"/>
      <c r="G128" s="89"/>
      <c r="H128" s="85"/>
      <c r="I128" s="107"/>
      <c r="J128" s="107"/>
    </row>
    <row r="129" spans="1:10" ht="30.75" customHeight="1">
      <c r="A129" s="124"/>
      <c r="B129" s="5" t="s">
        <v>70</v>
      </c>
      <c r="C129" s="122"/>
      <c r="D129" s="141"/>
      <c r="E129" s="148"/>
      <c r="F129" s="87"/>
      <c r="G129" s="89"/>
      <c r="H129" s="85"/>
      <c r="I129" s="107"/>
      <c r="J129" s="107"/>
    </row>
    <row r="130" spans="1:10" ht="18.75" customHeight="1">
      <c r="A130" s="124"/>
      <c r="B130" s="5" t="s">
        <v>88</v>
      </c>
      <c r="C130" s="122"/>
      <c r="D130" s="141"/>
      <c r="E130" s="148"/>
      <c r="F130" s="87"/>
      <c r="G130" s="89"/>
      <c r="H130" s="85"/>
      <c r="I130" s="107"/>
      <c r="J130" s="107"/>
    </row>
    <row r="131" spans="1:10" ht="21" customHeight="1">
      <c r="A131" s="124"/>
      <c r="B131" s="5" t="s">
        <v>72</v>
      </c>
      <c r="C131" s="122"/>
      <c r="D131" s="141"/>
      <c r="E131" s="148"/>
      <c r="F131" s="87"/>
      <c r="G131" s="89"/>
      <c r="H131" s="85"/>
      <c r="I131" s="107"/>
      <c r="J131" s="107"/>
    </row>
    <row r="132" spans="1:10" ht="21.75" customHeight="1">
      <c r="A132" s="124"/>
      <c r="B132" s="5" t="s">
        <v>73</v>
      </c>
      <c r="C132" s="122"/>
      <c r="D132" s="141"/>
      <c r="E132" s="148"/>
      <c r="F132" s="87"/>
      <c r="G132" s="89"/>
      <c r="H132" s="85"/>
      <c r="I132" s="107"/>
      <c r="J132" s="107"/>
    </row>
    <row r="133" spans="1:10" ht="34.5" customHeight="1">
      <c r="A133" s="124"/>
      <c r="B133" s="25" t="s">
        <v>74</v>
      </c>
      <c r="C133" s="141"/>
      <c r="D133" s="141"/>
      <c r="E133" s="110"/>
      <c r="F133" s="90"/>
      <c r="G133" s="89"/>
      <c r="H133" s="85"/>
      <c r="I133" s="107"/>
      <c r="J133" s="107"/>
    </row>
    <row r="134" spans="1:10" ht="17.25" customHeight="1">
      <c r="A134" s="124"/>
      <c r="B134" s="25" t="s">
        <v>75</v>
      </c>
      <c r="C134" s="141"/>
      <c r="D134" s="141"/>
      <c r="E134" s="110"/>
      <c r="F134" s="90"/>
      <c r="G134" s="89"/>
      <c r="H134" s="85"/>
      <c r="I134" s="107"/>
      <c r="J134" s="107"/>
    </row>
    <row r="135" spans="1:10" ht="16.5" customHeight="1">
      <c r="A135" s="124"/>
      <c r="B135" s="25" t="s">
        <v>76</v>
      </c>
      <c r="C135" s="141"/>
      <c r="D135" s="141"/>
      <c r="E135" s="110"/>
      <c r="F135" s="90"/>
      <c r="G135" s="89"/>
      <c r="H135" s="85"/>
      <c r="I135" s="107"/>
      <c r="J135" s="107"/>
    </row>
    <row r="136" spans="1:10" ht="16.5" customHeight="1">
      <c r="A136" s="124"/>
      <c r="B136" s="25" t="s">
        <v>77</v>
      </c>
      <c r="C136" s="141"/>
      <c r="D136" s="141"/>
      <c r="E136" s="110"/>
      <c r="F136" s="90"/>
      <c r="G136" s="89"/>
      <c r="H136" s="85"/>
      <c r="I136" s="107"/>
      <c r="J136" s="107"/>
    </row>
    <row r="137" spans="1:10" ht="17.25" customHeight="1">
      <c r="A137" s="124"/>
      <c r="B137" s="25" t="s">
        <v>78</v>
      </c>
      <c r="C137" s="141"/>
      <c r="D137" s="141"/>
      <c r="E137" s="110"/>
      <c r="F137" s="90"/>
      <c r="G137" s="89"/>
      <c r="H137" s="85"/>
      <c r="I137" s="107"/>
      <c r="J137" s="107"/>
    </row>
    <row r="138" spans="1:10" ht="18.75" customHeight="1">
      <c r="A138" s="124"/>
      <c r="B138" s="25" t="s">
        <v>79</v>
      </c>
      <c r="C138" s="141"/>
      <c r="D138" s="141"/>
      <c r="E138" s="110"/>
      <c r="F138" s="90"/>
      <c r="G138" s="89"/>
      <c r="H138" s="85"/>
      <c r="I138" s="107"/>
      <c r="J138" s="107"/>
    </row>
    <row r="139" spans="1:10" ht="18" customHeight="1">
      <c r="A139" s="124"/>
      <c r="B139" s="25" t="s">
        <v>80</v>
      </c>
      <c r="C139" s="141"/>
      <c r="D139" s="141"/>
      <c r="E139" s="110"/>
      <c r="F139" s="90"/>
      <c r="G139" s="89"/>
      <c r="H139" s="85"/>
      <c r="I139" s="107"/>
      <c r="J139" s="107"/>
    </row>
    <row r="140" spans="1:10" ht="18" customHeight="1">
      <c r="A140" s="124"/>
      <c r="B140" s="25" t="s">
        <v>81</v>
      </c>
      <c r="C140" s="141"/>
      <c r="D140" s="141"/>
      <c r="E140" s="110"/>
      <c r="F140" s="90"/>
      <c r="G140" s="89"/>
      <c r="H140" s="85"/>
      <c r="I140" s="107"/>
      <c r="J140" s="107"/>
    </row>
    <row r="141" spans="1:10" ht="18" customHeight="1">
      <c r="A141" s="124"/>
      <c r="B141" s="25" t="s">
        <v>82</v>
      </c>
      <c r="C141" s="141"/>
      <c r="D141" s="141"/>
      <c r="E141" s="110"/>
      <c r="F141" s="90"/>
      <c r="G141" s="89"/>
      <c r="H141" s="85"/>
      <c r="I141" s="107"/>
      <c r="J141" s="107"/>
    </row>
    <row r="142" spans="1:10" ht="17.25" customHeight="1">
      <c r="A142" s="124"/>
      <c r="B142" s="25" t="s">
        <v>145</v>
      </c>
      <c r="C142" s="141"/>
      <c r="D142" s="141"/>
      <c r="E142" s="110"/>
      <c r="F142" s="90"/>
      <c r="G142" s="89"/>
      <c r="H142" s="85"/>
      <c r="I142" s="107"/>
      <c r="J142" s="107"/>
    </row>
    <row r="143" spans="1:10" ht="15" customHeight="1">
      <c r="A143" s="124"/>
      <c r="B143" s="25" t="s">
        <v>84</v>
      </c>
      <c r="C143" s="141"/>
      <c r="D143" s="141"/>
      <c r="E143" s="110"/>
      <c r="F143" s="90"/>
      <c r="G143" s="89"/>
      <c r="H143" s="85"/>
      <c r="I143" s="107"/>
      <c r="J143" s="107"/>
    </row>
    <row r="144" spans="1:10" ht="18" customHeight="1">
      <c r="A144" s="124"/>
      <c r="B144" s="25" t="s">
        <v>85</v>
      </c>
      <c r="C144" s="141"/>
      <c r="D144" s="141"/>
      <c r="E144" s="110"/>
      <c r="F144" s="90"/>
      <c r="G144" s="89"/>
      <c r="H144" s="85"/>
      <c r="I144" s="107"/>
      <c r="J144" s="107"/>
    </row>
    <row r="145" spans="1:10" ht="18.75" customHeight="1" thickBot="1">
      <c r="A145" s="117"/>
      <c r="B145" s="25" t="s">
        <v>86</v>
      </c>
      <c r="C145" s="115"/>
      <c r="D145" s="115"/>
      <c r="E145" s="82"/>
      <c r="F145" s="91"/>
      <c r="G145" s="92"/>
      <c r="H145" s="93"/>
      <c r="I145" s="108"/>
      <c r="J145" s="108"/>
    </row>
    <row r="146" spans="1:10" ht="90" customHeight="1">
      <c r="A146" s="116" t="s">
        <v>174</v>
      </c>
      <c r="B146" s="26" t="s">
        <v>89</v>
      </c>
      <c r="C146" s="114" t="s">
        <v>15</v>
      </c>
      <c r="D146" s="114">
        <v>2014</v>
      </c>
      <c r="E146" s="109">
        <v>2351.9</v>
      </c>
      <c r="F146" s="143">
        <v>2351.9</v>
      </c>
      <c r="G146" s="88"/>
      <c r="H146" s="144"/>
      <c r="I146" s="83"/>
      <c r="J146" s="83"/>
    </row>
    <row r="147" spans="1:10" ht="17.25" customHeight="1">
      <c r="A147" s="124"/>
      <c r="B147" s="25" t="s">
        <v>90</v>
      </c>
      <c r="C147" s="141"/>
      <c r="D147" s="141"/>
      <c r="E147" s="110"/>
      <c r="F147" s="90"/>
      <c r="G147" s="89"/>
      <c r="H147" s="145"/>
      <c r="I147" s="107"/>
      <c r="J147" s="107"/>
    </row>
    <row r="148" spans="1:10" ht="17.25" customHeight="1">
      <c r="A148" s="124"/>
      <c r="B148" s="25" t="s">
        <v>91</v>
      </c>
      <c r="C148" s="141"/>
      <c r="D148" s="141"/>
      <c r="E148" s="110"/>
      <c r="F148" s="90"/>
      <c r="G148" s="89"/>
      <c r="H148" s="145"/>
      <c r="I148" s="107"/>
      <c r="J148" s="107"/>
    </row>
    <row r="149" spans="1:10" ht="20.25" customHeight="1">
      <c r="A149" s="124"/>
      <c r="B149" s="25" t="s">
        <v>92</v>
      </c>
      <c r="C149" s="141"/>
      <c r="D149" s="141"/>
      <c r="E149" s="110"/>
      <c r="F149" s="90"/>
      <c r="G149" s="89"/>
      <c r="H149" s="145"/>
      <c r="I149" s="107"/>
      <c r="J149" s="107"/>
    </row>
    <row r="150" spans="1:10" ht="16.5" customHeight="1">
      <c r="A150" s="124"/>
      <c r="B150" s="25" t="s">
        <v>93</v>
      </c>
      <c r="C150" s="141"/>
      <c r="D150" s="141"/>
      <c r="E150" s="110"/>
      <c r="F150" s="90"/>
      <c r="G150" s="89"/>
      <c r="H150" s="145"/>
      <c r="I150" s="107"/>
      <c r="J150" s="107"/>
    </row>
    <row r="151" spans="1:10" ht="31.5" customHeight="1">
      <c r="A151" s="124"/>
      <c r="B151" s="25" t="s">
        <v>94</v>
      </c>
      <c r="C151" s="141"/>
      <c r="D151" s="141"/>
      <c r="E151" s="110"/>
      <c r="F151" s="90"/>
      <c r="G151" s="89"/>
      <c r="H151" s="145"/>
      <c r="I151" s="107"/>
      <c r="J151" s="107"/>
    </row>
    <row r="152" spans="1:10" ht="16.5" customHeight="1">
      <c r="A152" s="124"/>
      <c r="B152" s="25" t="s">
        <v>95</v>
      </c>
      <c r="C152" s="141"/>
      <c r="D152" s="141"/>
      <c r="E152" s="110"/>
      <c r="F152" s="90"/>
      <c r="G152" s="89"/>
      <c r="H152" s="145"/>
      <c r="I152" s="107"/>
      <c r="J152" s="107"/>
    </row>
    <row r="153" spans="1:10" ht="15.75" customHeight="1">
      <c r="A153" s="124"/>
      <c r="B153" s="25" t="s">
        <v>96</v>
      </c>
      <c r="C153" s="141"/>
      <c r="D153" s="141"/>
      <c r="E153" s="110"/>
      <c r="F153" s="90"/>
      <c r="G153" s="89"/>
      <c r="H153" s="145"/>
      <c r="I153" s="107"/>
      <c r="J153" s="107"/>
    </row>
    <row r="154" spans="1:10" ht="19.5" customHeight="1">
      <c r="A154" s="124"/>
      <c r="B154" s="25" t="s">
        <v>97</v>
      </c>
      <c r="C154" s="141"/>
      <c r="D154" s="141"/>
      <c r="E154" s="110"/>
      <c r="F154" s="90"/>
      <c r="G154" s="89"/>
      <c r="H154" s="145"/>
      <c r="I154" s="107"/>
      <c r="J154" s="107"/>
    </row>
    <row r="155" spans="1:10" ht="16.5" customHeight="1">
      <c r="A155" s="124"/>
      <c r="B155" s="25" t="s">
        <v>98</v>
      </c>
      <c r="C155" s="141"/>
      <c r="D155" s="141"/>
      <c r="E155" s="110"/>
      <c r="F155" s="90"/>
      <c r="G155" s="89"/>
      <c r="H155" s="145"/>
      <c r="I155" s="107"/>
      <c r="J155" s="107"/>
    </row>
    <row r="156" spans="1:10" ht="18.75" customHeight="1">
      <c r="A156" s="124"/>
      <c r="B156" s="25" t="s">
        <v>99</v>
      </c>
      <c r="C156" s="141"/>
      <c r="D156" s="141"/>
      <c r="E156" s="110"/>
      <c r="F156" s="90"/>
      <c r="G156" s="89"/>
      <c r="H156" s="145"/>
      <c r="I156" s="107"/>
      <c r="J156" s="107"/>
    </row>
    <row r="157" spans="1:10" ht="18" customHeight="1">
      <c r="A157" s="124"/>
      <c r="B157" s="25" t="s">
        <v>100</v>
      </c>
      <c r="C157" s="141"/>
      <c r="D157" s="141"/>
      <c r="E157" s="110"/>
      <c r="F157" s="90"/>
      <c r="G157" s="89"/>
      <c r="H157" s="145"/>
      <c r="I157" s="107"/>
      <c r="J157" s="107"/>
    </row>
    <row r="158" spans="1:10" ht="17.25" customHeight="1">
      <c r="A158" s="124"/>
      <c r="B158" s="25" t="s">
        <v>101</v>
      </c>
      <c r="C158" s="141"/>
      <c r="D158" s="141"/>
      <c r="E158" s="110"/>
      <c r="F158" s="90"/>
      <c r="G158" s="89"/>
      <c r="H158" s="145"/>
      <c r="I158" s="107"/>
      <c r="J158" s="107"/>
    </row>
    <row r="159" spans="1:10" ht="18" customHeight="1">
      <c r="A159" s="124"/>
      <c r="B159" s="25" t="s">
        <v>102</v>
      </c>
      <c r="C159" s="141"/>
      <c r="D159" s="141"/>
      <c r="E159" s="110"/>
      <c r="F159" s="90"/>
      <c r="G159" s="89"/>
      <c r="H159" s="145"/>
      <c r="I159" s="107"/>
      <c r="J159" s="107"/>
    </row>
    <row r="160" spans="1:10" ht="19.5" customHeight="1">
      <c r="A160" s="124"/>
      <c r="B160" s="25" t="s">
        <v>103</v>
      </c>
      <c r="C160" s="141"/>
      <c r="D160" s="141"/>
      <c r="E160" s="110"/>
      <c r="F160" s="90"/>
      <c r="G160" s="89"/>
      <c r="H160" s="145"/>
      <c r="I160" s="107"/>
      <c r="J160" s="107"/>
    </row>
    <row r="161" spans="1:10" ht="19.5" customHeight="1">
      <c r="A161" s="124"/>
      <c r="B161" s="25" t="s">
        <v>104</v>
      </c>
      <c r="C161" s="141"/>
      <c r="D161" s="141"/>
      <c r="E161" s="110"/>
      <c r="F161" s="90"/>
      <c r="G161" s="89"/>
      <c r="H161" s="145"/>
      <c r="I161" s="107"/>
      <c r="J161" s="107"/>
    </row>
    <row r="162" spans="1:10" ht="18.75" customHeight="1">
      <c r="A162" s="124"/>
      <c r="B162" s="25" t="s">
        <v>105</v>
      </c>
      <c r="C162" s="141"/>
      <c r="D162" s="141"/>
      <c r="E162" s="110"/>
      <c r="F162" s="90"/>
      <c r="G162" s="89"/>
      <c r="H162" s="145"/>
      <c r="I162" s="107"/>
      <c r="J162" s="107"/>
    </row>
    <row r="163" spans="1:10" ht="15.75" customHeight="1">
      <c r="A163" s="124"/>
      <c r="B163" s="25" t="s">
        <v>106</v>
      </c>
      <c r="C163" s="141"/>
      <c r="D163" s="141"/>
      <c r="E163" s="110"/>
      <c r="F163" s="90"/>
      <c r="G163" s="89"/>
      <c r="H163" s="145"/>
      <c r="I163" s="107"/>
      <c r="J163" s="107"/>
    </row>
    <row r="164" spans="1:10" ht="17.25" customHeight="1" thickBot="1">
      <c r="A164" s="117"/>
      <c r="B164" s="27" t="s">
        <v>150</v>
      </c>
      <c r="C164" s="115"/>
      <c r="D164" s="115"/>
      <c r="E164" s="82"/>
      <c r="F164" s="90"/>
      <c r="G164" s="92"/>
      <c r="H164" s="146"/>
      <c r="I164" s="108"/>
      <c r="J164" s="108"/>
    </row>
    <row r="165" spans="1:10" ht="44.25" customHeight="1" thickBot="1">
      <c r="A165" s="116" t="s">
        <v>175</v>
      </c>
      <c r="B165" s="118" t="s">
        <v>221</v>
      </c>
      <c r="C165" s="121" t="s">
        <v>19</v>
      </c>
      <c r="D165" s="4" t="s">
        <v>20</v>
      </c>
      <c r="E165" s="46">
        <v>90000</v>
      </c>
      <c r="F165" s="67"/>
      <c r="G165" s="68">
        <v>66000</v>
      </c>
      <c r="H165" s="29">
        <v>24000</v>
      </c>
      <c r="I165" s="13"/>
      <c r="J165" s="13"/>
    </row>
    <row r="166" spans="1:10" ht="15.75" thickBot="1">
      <c r="A166" s="124"/>
      <c r="B166" s="119"/>
      <c r="C166" s="122"/>
      <c r="D166" s="4">
        <v>2015</v>
      </c>
      <c r="E166" s="46">
        <v>45000</v>
      </c>
      <c r="F166" s="67"/>
      <c r="G166" s="29">
        <v>33000</v>
      </c>
      <c r="H166" s="29">
        <v>12000</v>
      </c>
      <c r="I166" s="13"/>
      <c r="J166" s="13"/>
    </row>
    <row r="167" spans="1:10" ht="15.75" thickBot="1">
      <c r="A167" s="117"/>
      <c r="B167" s="120"/>
      <c r="C167" s="123"/>
      <c r="D167" s="4">
        <v>2016</v>
      </c>
      <c r="E167" s="46">
        <v>45000</v>
      </c>
      <c r="F167" s="68"/>
      <c r="G167" s="29">
        <v>33000</v>
      </c>
      <c r="H167" s="67">
        <v>12000</v>
      </c>
      <c r="I167" s="13"/>
      <c r="J167" s="13"/>
    </row>
    <row r="168" spans="1:10" ht="47.25" customHeight="1" thickBot="1">
      <c r="A168" s="116" t="s">
        <v>176</v>
      </c>
      <c r="B168" s="118" t="s">
        <v>222</v>
      </c>
      <c r="C168" s="121" t="s">
        <v>19</v>
      </c>
      <c r="D168" s="4" t="s">
        <v>20</v>
      </c>
      <c r="E168" s="46">
        <v>90000</v>
      </c>
      <c r="F168" s="67"/>
      <c r="G168" s="29">
        <v>66000</v>
      </c>
      <c r="H168" s="29">
        <v>24000</v>
      </c>
      <c r="I168" s="13"/>
      <c r="J168" s="13"/>
    </row>
    <row r="169" spans="1:10" ht="15.75" thickBot="1">
      <c r="A169" s="124"/>
      <c r="B169" s="119"/>
      <c r="C169" s="122"/>
      <c r="D169" s="4">
        <v>2015</v>
      </c>
      <c r="E169" s="46">
        <v>45000</v>
      </c>
      <c r="F169" s="67"/>
      <c r="G169" s="29">
        <v>33000</v>
      </c>
      <c r="H169" s="29">
        <v>12000</v>
      </c>
      <c r="I169" s="13"/>
      <c r="J169" s="13"/>
    </row>
    <row r="170" spans="1:10" ht="15.75" thickBot="1">
      <c r="A170" s="117"/>
      <c r="B170" s="120"/>
      <c r="C170" s="123"/>
      <c r="D170" s="4">
        <v>2016</v>
      </c>
      <c r="E170" s="46">
        <v>45000</v>
      </c>
      <c r="F170" s="67"/>
      <c r="G170" s="29">
        <v>33000</v>
      </c>
      <c r="H170" s="29">
        <v>12000</v>
      </c>
      <c r="I170" s="13"/>
      <c r="J170" s="13"/>
    </row>
    <row r="171" spans="1:10" ht="30.75" customHeight="1" thickBot="1">
      <c r="A171" s="19" t="s">
        <v>177</v>
      </c>
      <c r="B171" s="6" t="s">
        <v>223</v>
      </c>
      <c r="C171" s="4" t="s">
        <v>19</v>
      </c>
      <c r="D171" s="4" t="s">
        <v>16</v>
      </c>
      <c r="E171" s="46">
        <v>12000</v>
      </c>
      <c r="F171" s="68"/>
      <c r="G171" s="22"/>
      <c r="H171" s="29">
        <v>12000</v>
      </c>
      <c r="I171" s="13"/>
      <c r="J171" s="13"/>
    </row>
    <row r="172" spans="1:10" ht="35.25" customHeight="1" thickBot="1">
      <c r="A172" s="19" t="s">
        <v>178</v>
      </c>
      <c r="B172" s="6" t="s">
        <v>226</v>
      </c>
      <c r="C172" s="4" t="s">
        <v>19</v>
      </c>
      <c r="D172" s="4" t="s">
        <v>16</v>
      </c>
      <c r="E172" s="46">
        <v>12000</v>
      </c>
      <c r="F172" s="68"/>
      <c r="G172" s="22"/>
      <c r="H172" s="29">
        <v>12000</v>
      </c>
      <c r="I172" s="13"/>
      <c r="J172" s="13"/>
    </row>
    <row r="173" spans="1:10" ht="33" customHeight="1" thickBot="1">
      <c r="A173" s="19" t="s">
        <v>179</v>
      </c>
      <c r="B173" s="6" t="s">
        <v>224</v>
      </c>
      <c r="C173" s="4" t="s">
        <v>22</v>
      </c>
      <c r="D173" s="4" t="s">
        <v>27</v>
      </c>
      <c r="E173" s="46">
        <v>12000</v>
      </c>
      <c r="F173" s="40"/>
      <c r="G173" s="22"/>
      <c r="H173" s="29">
        <v>12000</v>
      </c>
      <c r="I173" s="13"/>
      <c r="J173" s="13"/>
    </row>
    <row r="174" spans="1:10" ht="34.5" customHeight="1" thickBot="1">
      <c r="A174" s="19" t="s">
        <v>180</v>
      </c>
      <c r="B174" s="6" t="s">
        <v>225</v>
      </c>
      <c r="C174" s="4" t="s">
        <v>22</v>
      </c>
      <c r="D174" s="4" t="s">
        <v>27</v>
      </c>
      <c r="E174" s="46">
        <v>12000</v>
      </c>
      <c r="F174" s="40"/>
      <c r="G174" s="22"/>
      <c r="H174" s="29">
        <v>12000</v>
      </c>
      <c r="I174" s="13"/>
      <c r="J174" s="13"/>
    </row>
    <row r="175" spans="1:10" ht="51.75" customHeight="1" thickBot="1">
      <c r="A175" s="132" t="s">
        <v>182</v>
      </c>
      <c r="B175" s="135" t="s">
        <v>107</v>
      </c>
      <c r="C175" s="114" t="s">
        <v>15</v>
      </c>
      <c r="D175" s="28" t="s">
        <v>20</v>
      </c>
      <c r="E175" s="58">
        <f>E176+E177</f>
        <v>119318.64000000001</v>
      </c>
      <c r="F175" s="40"/>
      <c r="G175" s="29">
        <f>G176+G177</f>
        <v>24000</v>
      </c>
      <c r="H175" s="29">
        <f>H176+H177</f>
        <v>95318.64000000001</v>
      </c>
      <c r="I175" s="22"/>
      <c r="J175" s="22"/>
    </row>
    <row r="176" spans="1:10" ht="15.75" thickBot="1">
      <c r="A176" s="133"/>
      <c r="B176" s="136"/>
      <c r="C176" s="141"/>
      <c r="D176" s="28">
        <v>2015</v>
      </c>
      <c r="E176" s="58">
        <f>E178+E179+E180+E182+E184+E185</f>
        <v>117601.82</v>
      </c>
      <c r="F176" s="40"/>
      <c r="G176" s="29">
        <f>G178+G179+G180+G182+G184+G185</f>
        <v>24000</v>
      </c>
      <c r="H176" s="29">
        <f>H178+H179+H180+H182+H184+H185</f>
        <v>93601.82</v>
      </c>
      <c r="I176" s="22"/>
      <c r="J176" s="22"/>
    </row>
    <row r="177" spans="1:10" ht="15.75" thickBot="1">
      <c r="A177" s="134"/>
      <c r="B177" s="137"/>
      <c r="C177" s="115"/>
      <c r="D177" s="28">
        <v>2016</v>
      </c>
      <c r="E177" s="58">
        <v>1716.82</v>
      </c>
      <c r="F177" s="80"/>
      <c r="G177" s="29"/>
      <c r="H177" s="29">
        <f>H183</f>
        <v>1716.82</v>
      </c>
      <c r="I177" s="22"/>
      <c r="J177" s="22"/>
    </row>
    <row r="178" spans="1:10" ht="44.25" customHeight="1" thickBot="1">
      <c r="A178" s="19" t="s">
        <v>183</v>
      </c>
      <c r="B178" s="6" t="s">
        <v>108</v>
      </c>
      <c r="C178" s="4" t="s">
        <v>15</v>
      </c>
      <c r="D178" s="4" t="s">
        <v>16</v>
      </c>
      <c r="E178" s="46">
        <v>39000</v>
      </c>
      <c r="F178" s="67"/>
      <c r="G178" s="29">
        <v>24000</v>
      </c>
      <c r="H178" s="29">
        <v>15000</v>
      </c>
      <c r="I178" s="13"/>
      <c r="J178" s="13"/>
    </row>
    <row r="179" spans="1:10" ht="90" customHeight="1" thickBot="1">
      <c r="A179" s="19" t="s">
        <v>181</v>
      </c>
      <c r="B179" s="6" t="s">
        <v>109</v>
      </c>
      <c r="C179" s="4" t="s">
        <v>22</v>
      </c>
      <c r="D179" s="4" t="s">
        <v>16</v>
      </c>
      <c r="E179" s="46">
        <v>17185</v>
      </c>
      <c r="F179" s="68"/>
      <c r="G179" s="22"/>
      <c r="H179" s="29">
        <v>17185</v>
      </c>
      <c r="I179" s="13"/>
      <c r="J179" s="13"/>
    </row>
    <row r="180" spans="1:10" ht="50.25" customHeight="1" thickBot="1">
      <c r="A180" s="19" t="s">
        <v>184</v>
      </c>
      <c r="B180" s="6" t="s">
        <v>110</v>
      </c>
      <c r="C180" s="4" t="s">
        <v>22</v>
      </c>
      <c r="D180" s="4" t="s">
        <v>16</v>
      </c>
      <c r="E180" s="46">
        <v>12200</v>
      </c>
      <c r="F180" s="68"/>
      <c r="G180" s="22"/>
      <c r="H180" s="22">
        <v>12200</v>
      </c>
      <c r="I180" s="13"/>
      <c r="J180" s="13"/>
    </row>
    <row r="181" spans="1:10" ht="44.25" customHeight="1" thickBot="1">
      <c r="A181" s="116" t="s">
        <v>185</v>
      </c>
      <c r="B181" s="118" t="s">
        <v>111</v>
      </c>
      <c r="C181" s="121" t="s">
        <v>22</v>
      </c>
      <c r="D181" s="4" t="s">
        <v>20</v>
      </c>
      <c r="E181" s="46">
        <v>10933.64</v>
      </c>
      <c r="F181" s="68"/>
      <c r="G181" s="22"/>
      <c r="H181" s="29">
        <f>H182+H183</f>
        <v>10933.64</v>
      </c>
      <c r="I181" s="13"/>
      <c r="J181" s="13"/>
    </row>
    <row r="182" spans="1:10" ht="15.75" thickBot="1">
      <c r="A182" s="124"/>
      <c r="B182" s="119"/>
      <c r="C182" s="122"/>
      <c r="D182" s="4">
        <v>2015</v>
      </c>
      <c r="E182" s="46">
        <v>9216.82</v>
      </c>
      <c r="F182" s="68"/>
      <c r="G182" s="22"/>
      <c r="H182" s="29">
        <v>9216.82</v>
      </c>
      <c r="I182" s="13"/>
      <c r="J182" s="13"/>
    </row>
    <row r="183" spans="1:10" ht="15.75" thickBot="1">
      <c r="A183" s="117"/>
      <c r="B183" s="120"/>
      <c r="C183" s="123"/>
      <c r="D183" s="4">
        <v>2016</v>
      </c>
      <c r="E183" s="46">
        <v>1716.82</v>
      </c>
      <c r="F183" s="68"/>
      <c r="G183" s="22"/>
      <c r="H183" s="29">
        <v>1716.82</v>
      </c>
      <c r="I183" s="13"/>
      <c r="J183" s="13"/>
    </row>
    <row r="184" spans="1:10" ht="32.25" customHeight="1" thickBot="1">
      <c r="A184" s="19" t="s">
        <v>186</v>
      </c>
      <c r="B184" s="6" t="s">
        <v>112</v>
      </c>
      <c r="C184" s="4" t="s">
        <v>15</v>
      </c>
      <c r="D184" s="4" t="s">
        <v>16</v>
      </c>
      <c r="E184" s="46">
        <v>30000</v>
      </c>
      <c r="F184" s="67"/>
      <c r="G184" s="22"/>
      <c r="H184" s="29">
        <v>30000</v>
      </c>
      <c r="I184" s="13"/>
      <c r="J184" s="13"/>
    </row>
    <row r="185" spans="1:10" ht="41.25" customHeight="1" thickBot="1">
      <c r="A185" s="19" t="s">
        <v>187</v>
      </c>
      <c r="B185" s="6" t="s">
        <v>113</v>
      </c>
      <c r="C185" s="4" t="s">
        <v>15</v>
      </c>
      <c r="D185" s="4" t="s">
        <v>16</v>
      </c>
      <c r="E185" s="46">
        <v>10000</v>
      </c>
      <c r="F185" s="67"/>
      <c r="G185" s="22"/>
      <c r="H185" s="29">
        <v>10000</v>
      </c>
      <c r="I185" s="13"/>
      <c r="J185" s="13"/>
    </row>
    <row r="186" spans="1:10" ht="45.75" customHeight="1" thickBot="1">
      <c r="A186" s="132" t="s">
        <v>188</v>
      </c>
      <c r="B186" s="135" t="s">
        <v>114</v>
      </c>
      <c r="C186" s="135"/>
      <c r="D186" s="28" t="s">
        <v>115</v>
      </c>
      <c r="E186" s="58">
        <f>E187+E188+E189</f>
        <v>33315.8</v>
      </c>
      <c r="F186" s="40">
        <f>F187+F188+F189</f>
        <v>5347.7</v>
      </c>
      <c r="G186" s="22"/>
      <c r="H186" s="21">
        <f>H187+H188+H189</f>
        <v>27968.1</v>
      </c>
      <c r="I186" s="22"/>
      <c r="J186" s="22"/>
    </row>
    <row r="187" spans="1:10" ht="15.75" thickBot="1">
      <c r="A187" s="133"/>
      <c r="B187" s="136"/>
      <c r="C187" s="136"/>
      <c r="D187" s="28">
        <v>2014</v>
      </c>
      <c r="E187" s="56">
        <f>F187+G187+H187</f>
        <v>15843.1</v>
      </c>
      <c r="F187" s="40">
        <v>100</v>
      </c>
      <c r="G187" s="22"/>
      <c r="H187" s="21">
        <v>15743.1</v>
      </c>
      <c r="I187" s="22"/>
      <c r="J187" s="22"/>
    </row>
    <row r="188" spans="1:10" ht="15.75" thickBot="1">
      <c r="A188" s="133"/>
      <c r="B188" s="136"/>
      <c r="C188" s="136"/>
      <c r="D188" s="28">
        <v>2015</v>
      </c>
      <c r="E188" s="58">
        <f>E190+E192+E197</f>
        <v>13472.7</v>
      </c>
      <c r="F188" s="40">
        <f>F190+F192+F197</f>
        <v>5247.7</v>
      </c>
      <c r="G188" s="22"/>
      <c r="H188" s="22">
        <f>H190+H192+H197</f>
        <v>8225</v>
      </c>
      <c r="I188" s="22"/>
      <c r="J188" s="22"/>
    </row>
    <row r="189" spans="1:10" ht="15.75" thickBot="1">
      <c r="A189" s="134"/>
      <c r="B189" s="137"/>
      <c r="C189" s="137"/>
      <c r="D189" s="28">
        <v>2016</v>
      </c>
      <c r="E189" s="58">
        <f>E193+E194</f>
        <v>4000</v>
      </c>
      <c r="F189" s="80"/>
      <c r="G189" s="22"/>
      <c r="H189" s="22">
        <f>H193+H194</f>
        <v>4000</v>
      </c>
      <c r="I189" s="22"/>
      <c r="J189" s="22"/>
    </row>
    <row r="190" spans="1:10" ht="33" customHeight="1" thickBot="1">
      <c r="A190" s="19" t="s">
        <v>189</v>
      </c>
      <c r="B190" s="6" t="s">
        <v>116</v>
      </c>
      <c r="C190" s="4" t="s">
        <v>19</v>
      </c>
      <c r="D190" s="4" t="s">
        <v>16</v>
      </c>
      <c r="E190" s="46">
        <v>3725</v>
      </c>
      <c r="F190" s="67"/>
      <c r="G190" s="22"/>
      <c r="H190" s="29">
        <v>3725</v>
      </c>
      <c r="I190" s="13"/>
      <c r="J190" s="13"/>
    </row>
    <row r="191" spans="1:10" ht="45.75" thickBot="1">
      <c r="A191" s="116" t="s">
        <v>190</v>
      </c>
      <c r="B191" s="118" t="s">
        <v>117</v>
      </c>
      <c r="C191" s="121" t="s">
        <v>22</v>
      </c>
      <c r="D191" s="4" t="s">
        <v>20</v>
      </c>
      <c r="E191" s="46">
        <v>6000</v>
      </c>
      <c r="F191" s="67"/>
      <c r="G191" s="22"/>
      <c r="H191" s="29">
        <v>6000</v>
      </c>
      <c r="I191" s="13"/>
      <c r="J191" s="13"/>
    </row>
    <row r="192" spans="1:10" ht="15.75" thickBot="1">
      <c r="A192" s="124"/>
      <c r="B192" s="119"/>
      <c r="C192" s="122"/>
      <c r="D192" s="4">
        <v>2015</v>
      </c>
      <c r="E192" s="46">
        <v>4500</v>
      </c>
      <c r="F192" s="67"/>
      <c r="G192" s="22"/>
      <c r="H192" s="29">
        <v>4500</v>
      </c>
      <c r="I192" s="13"/>
      <c r="J192" s="13"/>
    </row>
    <row r="193" spans="1:10" ht="15.75" thickBot="1">
      <c r="A193" s="117"/>
      <c r="B193" s="120"/>
      <c r="C193" s="123"/>
      <c r="D193" s="4">
        <v>2016</v>
      </c>
      <c r="E193" s="46">
        <v>1500</v>
      </c>
      <c r="F193" s="67"/>
      <c r="G193" s="22"/>
      <c r="H193" s="29">
        <v>1500</v>
      </c>
      <c r="I193" s="13"/>
      <c r="J193" s="13"/>
    </row>
    <row r="194" spans="1:10" ht="32.25" customHeight="1" thickBot="1">
      <c r="A194" s="19" t="s">
        <v>191</v>
      </c>
      <c r="B194" s="6" t="s">
        <v>118</v>
      </c>
      <c r="C194" s="4" t="s">
        <v>22</v>
      </c>
      <c r="D194" s="4" t="s">
        <v>27</v>
      </c>
      <c r="E194" s="46">
        <v>2500</v>
      </c>
      <c r="F194" s="67"/>
      <c r="G194" s="22"/>
      <c r="H194" s="29">
        <v>2500</v>
      </c>
      <c r="I194" s="13"/>
      <c r="J194" s="13"/>
    </row>
    <row r="195" spans="1:10" ht="61.5" customHeight="1" thickBot="1">
      <c r="A195" s="116" t="s">
        <v>192</v>
      </c>
      <c r="B195" s="135" t="s">
        <v>227</v>
      </c>
      <c r="C195" s="20" t="s">
        <v>22</v>
      </c>
      <c r="D195" s="37" t="s">
        <v>119</v>
      </c>
      <c r="E195" s="48">
        <f>F195+G195+H195</f>
        <v>15843.1</v>
      </c>
      <c r="F195" s="69">
        <v>100</v>
      </c>
      <c r="G195" s="38"/>
      <c r="H195" s="39">
        <v>15743.1</v>
      </c>
      <c r="I195" s="22"/>
      <c r="J195" s="22"/>
    </row>
    <row r="196" spans="1:10" ht="15.75" thickBot="1">
      <c r="A196" s="142"/>
      <c r="B196" s="136"/>
      <c r="C196" s="23"/>
      <c r="D196" s="37">
        <v>2014</v>
      </c>
      <c r="E196" s="59">
        <f>F196+G196+H196</f>
        <v>15843.1</v>
      </c>
      <c r="F196" s="65">
        <v>100</v>
      </c>
      <c r="G196" s="38"/>
      <c r="H196" s="38">
        <v>15743.1</v>
      </c>
      <c r="I196" s="22"/>
      <c r="J196" s="22"/>
    </row>
    <row r="197" spans="1:10" ht="15.75" thickBot="1">
      <c r="A197" s="106"/>
      <c r="B197" s="137"/>
      <c r="C197" s="24"/>
      <c r="D197" s="37">
        <v>2015</v>
      </c>
      <c r="E197" s="60">
        <v>5247.7</v>
      </c>
      <c r="F197" s="66">
        <v>5247.7</v>
      </c>
      <c r="G197" s="49"/>
      <c r="H197" s="38"/>
      <c r="I197" s="22"/>
      <c r="J197" s="22"/>
    </row>
    <row r="198" spans="1:10" s="44" customFormat="1" ht="58.5" customHeight="1" thickBot="1">
      <c r="A198" s="132" t="s">
        <v>193</v>
      </c>
      <c r="B198" s="135" t="s">
        <v>120</v>
      </c>
      <c r="C198" s="114" t="s">
        <v>19</v>
      </c>
      <c r="D198" s="28" t="s">
        <v>20</v>
      </c>
      <c r="E198" s="58">
        <v>1200</v>
      </c>
      <c r="F198" s="67"/>
      <c r="G198" s="70"/>
      <c r="H198" s="29">
        <v>1200</v>
      </c>
      <c r="I198" s="22"/>
      <c r="J198" s="22"/>
    </row>
    <row r="199" spans="1:10" s="44" customFormat="1" ht="15.75" thickBot="1">
      <c r="A199" s="133"/>
      <c r="B199" s="136"/>
      <c r="C199" s="141"/>
      <c r="D199" s="28">
        <v>2015</v>
      </c>
      <c r="E199" s="58">
        <v>900</v>
      </c>
      <c r="F199" s="67"/>
      <c r="G199" s="70"/>
      <c r="H199" s="29">
        <v>900</v>
      </c>
      <c r="I199" s="22"/>
      <c r="J199" s="22"/>
    </row>
    <row r="200" spans="1:10" s="44" customFormat="1" ht="15.75" thickBot="1">
      <c r="A200" s="134"/>
      <c r="B200" s="137"/>
      <c r="C200" s="115"/>
      <c r="D200" s="28">
        <v>2016</v>
      </c>
      <c r="E200" s="58">
        <v>300</v>
      </c>
      <c r="F200" s="67"/>
      <c r="G200" s="70"/>
      <c r="H200" s="29">
        <v>300</v>
      </c>
      <c r="I200" s="22"/>
      <c r="J200" s="22"/>
    </row>
    <row r="201" spans="1:10" s="44" customFormat="1" ht="55.5" customHeight="1" thickBot="1">
      <c r="A201" s="132" t="s">
        <v>194</v>
      </c>
      <c r="B201" s="135" t="s">
        <v>121</v>
      </c>
      <c r="C201" s="114" t="s">
        <v>22</v>
      </c>
      <c r="D201" s="28" t="s">
        <v>20</v>
      </c>
      <c r="E201" s="58">
        <v>2500</v>
      </c>
      <c r="F201" s="74"/>
      <c r="G201" s="70"/>
      <c r="H201" s="29">
        <v>2500</v>
      </c>
      <c r="I201" s="22"/>
      <c r="J201" s="22"/>
    </row>
    <row r="202" spans="1:10" s="44" customFormat="1" ht="15.75" thickBot="1">
      <c r="A202" s="133"/>
      <c r="B202" s="136"/>
      <c r="C202" s="141"/>
      <c r="D202" s="28">
        <v>2015</v>
      </c>
      <c r="E202" s="58">
        <v>1500</v>
      </c>
      <c r="F202" s="67"/>
      <c r="G202" s="70"/>
      <c r="H202" s="29">
        <v>1500</v>
      </c>
      <c r="I202" s="22"/>
      <c r="J202" s="22"/>
    </row>
    <row r="203" spans="1:10" s="44" customFormat="1" ht="15.75" thickBot="1">
      <c r="A203" s="134"/>
      <c r="B203" s="137"/>
      <c r="C203" s="115"/>
      <c r="D203" s="28">
        <v>2016</v>
      </c>
      <c r="E203" s="58">
        <v>1000</v>
      </c>
      <c r="F203" s="67"/>
      <c r="G203" s="70"/>
      <c r="H203" s="29">
        <v>1000</v>
      </c>
      <c r="I203" s="22"/>
      <c r="J203" s="22"/>
    </row>
    <row r="204" spans="1:10" s="44" customFormat="1" ht="62.25" customHeight="1" thickBot="1">
      <c r="A204" s="100" t="s">
        <v>195</v>
      </c>
      <c r="B204" s="27" t="s">
        <v>122</v>
      </c>
      <c r="C204" s="28" t="s">
        <v>15</v>
      </c>
      <c r="D204" s="28" t="s">
        <v>16</v>
      </c>
      <c r="E204" s="58">
        <v>500</v>
      </c>
      <c r="F204" s="67"/>
      <c r="G204" s="70"/>
      <c r="H204" s="29">
        <v>500</v>
      </c>
      <c r="I204" s="22"/>
      <c r="J204" s="22"/>
    </row>
    <row r="205" spans="1:10" s="44" customFormat="1" ht="43.5" customHeight="1" thickBot="1">
      <c r="A205" s="132" t="s">
        <v>196</v>
      </c>
      <c r="B205" s="135" t="s">
        <v>123</v>
      </c>
      <c r="C205" s="114" t="s">
        <v>22</v>
      </c>
      <c r="D205" s="28" t="s">
        <v>20</v>
      </c>
      <c r="E205" s="58">
        <v>14000</v>
      </c>
      <c r="F205" s="67"/>
      <c r="G205" s="70"/>
      <c r="H205" s="29">
        <v>14000</v>
      </c>
      <c r="I205" s="22"/>
      <c r="J205" s="22"/>
    </row>
    <row r="206" spans="1:10" s="44" customFormat="1" ht="15.75" thickBot="1">
      <c r="A206" s="133"/>
      <c r="B206" s="136"/>
      <c r="C206" s="141"/>
      <c r="D206" s="28">
        <v>2015</v>
      </c>
      <c r="E206" s="58">
        <v>7000</v>
      </c>
      <c r="F206" s="67"/>
      <c r="G206" s="70"/>
      <c r="H206" s="29">
        <v>7000</v>
      </c>
      <c r="I206" s="22"/>
      <c r="J206" s="22"/>
    </row>
    <row r="207" spans="1:10" s="44" customFormat="1" ht="15.75" thickBot="1">
      <c r="A207" s="134"/>
      <c r="B207" s="137"/>
      <c r="C207" s="115"/>
      <c r="D207" s="28">
        <v>2016</v>
      </c>
      <c r="E207" s="58">
        <v>7000</v>
      </c>
      <c r="F207" s="67"/>
      <c r="G207" s="70"/>
      <c r="H207" s="29">
        <v>7000</v>
      </c>
      <c r="I207" s="22"/>
      <c r="J207" s="22"/>
    </row>
    <row r="208" spans="1:10" s="44" customFormat="1" ht="32.25" customHeight="1" thickBot="1">
      <c r="A208" s="100" t="s">
        <v>197</v>
      </c>
      <c r="B208" s="27" t="s">
        <v>124</v>
      </c>
      <c r="C208" s="28" t="s">
        <v>19</v>
      </c>
      <c r="D208" s="28" t="s">
        <v>16</v>
      </c>
      <c r="E208" s="58">
        <v>2000</v>
      </c>
      <c r="F208" s="67"/>
      <c r="G208" s="70"/>
      <c r="H208" s="29">
        <v>2000</v>
      </c>
      <c r="I208" s="22"/>
      <c r="J208" s="22"/>
    </row>
    <row r="209" spans="1:10" s="44" customFormat="1" ht="33.75" customHeight="1" thickBot="1">
      <c r="A209" s="100" t="s">
        <v>198</v>
      </c>
      <c r="B209" s="27" t="s">
        <v>125</v>
      </c>
      <c r="C209" s="28" t="s">
        <v>19</v>
      </c>
      <c r="D209" s="28" t="s">
        <v>16</v>
      </c>
      <c r="E209" s="58">
        <v>2000</v>
      </c>
      <c r="F209" s="67"/>
      <c r="G209" s="70"/>
      <c r="H209" s="29">
        <v>2000</v>
      </c>
      <c r="I209" s="22"/>
      <c r="J209" s="22"/>
    </row>
    <row r="210" spans="1:10" s="44" customFormat="1" ht="45.75" customHeight="1" thickBot="1">
      <c r="A210" s="100" t="s">
        <v>199</v>
      </c>
      <c r="B210" s="27" t="s">
        <v>126</v>
      </c>
      <c r="C210" s="28" t="s">
        <v>15</v>
      </c>
      <c r="D210" s="28" t="s">
        <v>16</v>
      </c>
      <c r="E210" s="58">
        <v>1200</v>
      </c>
      <c r="F210" s="67"/>
      <c r="G210" s="70"/>
      <c r="H210" s="29">
        <v>1200</v>
      </c>
      <c r="I210" s="22"/>
      <c r="J210" s="22"/>
    </row>
    <row r="211" spans="1:10" s="44" customFormat="1" ht="48" customHeight="1" thickBot="1">
      <c r="A211" s="100" t="s">
        <v>200</v>
      </c>
      <c r="B211" s="27" t="s">
        <v>127</v>
      </c>
      <c r="C211" s="28" t="s">
        <v>22</v>
      </c>
      <c r="D211" s="28" t="s">
        <v>16</v>
      </c>
      <c r="E211" s="58">
        <v>180</v>
      </c>
      <c r="F211" s="67"/>
      <c r="G211" s="70"/>
      <c r="H211" s="68">
        <v>180</v>
      </c>
      <c r="I211" s="45"/>
      <c r="J211" s="22"/>
    </row>
    <row r="212" spans="1:10" s="44" customFormat="1" ht="62.25" customHeight="1" thickBot="1">
      <c r="A212" s="100" t="s">
        <v>201</v>
      </c>
      <c r="B212" s="27" t="s">
        <v>128</v>
      </c>
      <c r="C212" s="28" t="s">
        <v>15</v>
      </c>
      <c r="D212" s="28" t="s">
        <v>16</v>
      </c>
      <c r="E212" s="58">
        <v>5000</v>
      </c>
      <c r="F212" s="67"/>
      <c r="G212" s="70"/>
      <c r="H212" s="67"/>
      <c r="I212" s="68">
        <v>5000</v>
      </c>
      <c r="J212" s="22"/>
    </row>
    <row r="213" spans="1:10" s="44" customFormat="1" ht="63" customHeight="1" thickBot="1">
      <c r="A213" s="132">
        <v>2</v>
      </c>
      <c r="B213" s="135" t="s">
        <v>129</v>
      </c>
      <c r="C213" s="135"/>
      <c r="D213" s="28" t="s">
        <v>20</v>
      </c>
      <c r="E213" s="58">
        <v>9640</v>
      </c>
      <c r="F213" s="68"/>
      <c r="G213" s="70"/>
      <c r="H213" s="101">
        <f>H214+H215</f>
        <v>9640</v>
      </c>
      <c r="I213" s="70"/>
      <c r="J213" s="22"/>
    </row>
    <row r="214" spans="1:10" s="44" customFormat="1" ht="15.75" thickBot="1">
      <c r="A214" s="133"/>
      <c r="B214" s="136"/>
      <c r="C214" s="136"/>
      <c r="D214" s="28">
        <v>2015</v>
      </c>
      <c r="E214" s="58">
        <f>E217+E220+E223+E226+E228+E229</f>
        <v>8140</v>
      </c>
      <c r="F214" s="40"/>
      <c r="G214" s="22"/>
      <c r="H214" s="22">
        <f>H217+H220+H223+H226+H228+H229</f>
        <v>8140</v>
      </c>
      <c r="I214" s="70"/>
      <c r="J214" s="22"/>
    </row>
    <row r="215" spans="1:10" s="44" customFormat="1" ht="15.75" thickBot="1">
      <c r="A215" s="134"/>
      <c r="B215" s="137"/>
      <c r="C215" s="137"/>
      <c r="D215" s="28">
        <v>2016</v>
      </c>
      <c r="E215" s="58">
        <v>1500</v>
      </c>
      <c r="F215" s="80"/>
      <c r="G215" s="45"/>
      <c r="H215" s="22">
        <f>H218+H221+H224+H227</f>
        <v>1500</v>
      </c>
      <c r="I215" s="22"/>
      <c r="J215" s="22"/>
    </row>
    <row r="216" spans="1:10" ht="48.75" customHeight="1" thickBot="1">
      <c r="A216" s="138" t="s">
        <v>202</v>
      </c>
      <c r="B216" s="118" t="s">
        <v>130</v>
      </c>
      <c r="C216" s="121" t="s">
        <v>15</v>
      </c>
      <c r="D216" s="4" t="s">
        <v>20</v>
      </c>
      <c r="E216" s="46">
        <v>2200</v>
      </c>
      <c r="F216" s="67"/>
      <c r="G216" s="70"/>
      <c r="H216" s="29">
        <v>2200</v>
      </c>
      <c r="I216" s="13"/>
      <c r="J216" s="13"/>
    </row>
    <row r="217" spans="1:10" ht="15.75" thickBot="1">
      <c r="A217" s="139"/>
      <c r="B217" s="119"/>
      <c r="C217" s="122"/>
      <c r="D217" s="4">
        <v>2015</v>
      </c>
      <c r="E217" s="46">
        <v>2000</v>
      </c>
      <c r="F217" s="67"/>
      <c r="G217" s="70"/>
      <c r="H217" s="29">
        <v>2000</v>
      </c>
      <c r="I217" s="13"/>
      <c r="J217" s="13"/>
    </row>
    <row r="218" spans="1:10" ht="15.75" thickBot="1">
      <c r="A218" s="140"/>
      <c r="B218" s="120"/>
      <c r="C218" s="123"/>
      <c r="D218" s="4">
        <v>2016</v>
      </c>
      <c r="E218" s="46">
        <v>200</v>
      </c>
      <c r="F218" s="67"/>
      <c r="G218" s="70"/>
      <c r="H218" s="29">
        <v>200</v>
      </c>
      <c r="I218" s="13"/>
      <c r="J218" s="13"/>
    </row>
    <row r="219" spans="1:10" ht="53.25" customHeight="1" thickBot="1">
      <c r="A219" s="116" t="s">
        <v>203</v>
      </c>
      <c r="B219" s="118" t="s">
        <v>131</v>
      </c>
      <c r="C219" s="121" t="s">
        <v>15</v>
      </c>
      <c r="D219" s="4" t="s">
        <v>20</v>
      </c>
      <c r="E219" s="46">
        <v>2640</v>
      </c>
      <c r="F219" s="67"/>
      <c r="G219" s="70"/>
      <c r="H219" s="29">
        <v>2640</v>
      </c>
      <c r="I219" s="13"/>
      <c r="J219" s="13"/>
    </row>
    <row r="220" spans="1:10" ht="15.75" thickBot="1">
      <c r="A220" s="124"/>
      <c r="B220" s="119"/>
      <c r="C220" s="122"/>
      <c r="D220" s="4">
        <v>2015</v>
      </c>
      <c r="E220" s="46">
        <v>2140</v>
      </c>
      <c r="F220" s="67"/>
      <c r="G220" s="70"/>
      <c r="H220" s="29">
        <v>2140</v>
      </c>
      <c r="I220" s="13"/>
      <c r="J220" s="13"/>
    </row>
    <row r="221" spans="1:10" ht="15.75" thickBot="1">
      <c r="A221" s="117"/>
      <c r="B221" s="120"/>
      <c r="C221" s="123"/>
      <c r="D221" s="4">
        <v>2016</v>
      </c>
      <c r="E221" s="46">
        <v>500</v>
      </c>
      <c r="F221" s="67"/>
      <c r="G221" s="70"/>
      <c r="H221" s="29">
        <v>500</v>
      </c>
      <c r="I221" s="13"/>
      <c r="J221" s="13"/>
    </row>
    <row r="222" spans="1:10" ht="60.75" customHeight="1" thickBot="1">
      <c r="A222" s="116" t="s">
        <v>204</v>
      </c>
      <c r="B222" s="118" t="s">
        <v>132</v>
      </c>
      <c r="C222" s="121" t="s">
        <v>15</v>
      </c>
      <c r="D222" s="4" t="s">
        <v>20</v>
      </c>
      <c r="E222" s="46">
        <v>3340</v>
      </c>
      <c r="F222" s="67"/>
      <c r="G222" s="45"/>
      <c r="H222" s="29">
        <v>3340</v>
      </c>
      <c r="I222" s="13"/>
      <c r="J222" s="13"/>
    </row>
    <row r="223" spans="1:10" ht="15.75" thickBot="1">
      <c r="A223" s="124"/>
      <c r="B223" s="119"/>
      <c r="C223" s="122"/>
      <c r="D223" s="4">
        <v>2015</v>
      </c>
      <c r="E223" s="46">
        <v>2840</v>
      </c>
      <c r="F223" s="67"/>
      <c r="G223" s="70"/>
      <c r="H223" s="29">
        <v>2840</v>
      </c>
      <c r="I223" s="13"/>
      <c r="J223" s="13"/>
    </row>
    <row r="224" spans="1:10" ht="15.75" thickBot="1">
      <c r="A224" s="117"/>
      <c r="B224" s="120"/>
      <c r="C224" s="123"/>
      <c r="D224" s="4">
        <v>2016</v>
      </c>
      <c r="E224" s="46">
        <v>500</v>
      </c>
      <c r="F224" s="67"/>
      <c r="G224" s="70"/>
      <c r="H224" s="29">
        <v>500</v>
      </c>
      <c r="I224" s="13"/>
      <c r="J224" s="13"/>
    </row>
    <row r="225" spans="1:10" ht="57.75" customHeight="1" thickBot="1">
      <c r="A225" s="116" t="s">
        <v>205</v>
      </c>
      <c r="B225" s="118" t="s">
        <v>133</v>
      </c>
      <c r="C225" s="121" t="s">
        <v>15</v>
      </c>
      <c r="D225" s="4" t="s">
        <v>20</v>
      </c>
      <c r="E225" s="46">
        <v>1200</v>
      </c>
      <c r="F225" s="67"/>
      <c r="G225" s="70"/>
      <c r="H225" s="29">
        <v>1200</v>
      </c>
      <c r="I225" s="13"/>
      <c r="J225" s="13"/>
    </row>
    <row r="226" spans="1:10" ht="15.75" thickBot="1">
      <c r="A226" s="124"/>
      <c r="B226" s="119"/>
      <c r="C226" s="122"/>
      <c r="D226" s="4">
        <v>2015</v>
      </c>
      <c r="E226" s="46">
        <v>900</v>
      </c>
      <c r="F226" s="67"/>
      <c r="G226" s="70"/>
      <c r="H226" s="29">
        <v>900</v>
      </c>
      <c r="I226" s="13"/>
      <c r="J226" s="13"/>
    </row>
    <row r="227" spans="1:10" ht="15.75" thickBot="1">
      <c r="A227" s="117"/>
      <c r="B227" s="120"/>
      <c r="C227" s="123"/>
      <c r="D227" s="4">
        <v>2016</v>
      </c>
      <c r="E227" s="46">
        <v>300</v>
      </c>
      <c r="F227" s="67"/>
      <c r="G227" s="70"/>
      <c r="H227" s="29">
        <v>300</v>
      </c>
      <c r="I227" s="13"/>
      <c r="J227" s="13"/>
    </row>
    <row r="228" spans="1:10" ht="60.75" customHeight="1" thickBot="1">
      <c r="A228" s="19" t="s">
        <v>206</v>
      </c>
      <c r="B228" s="6" t="s">
        <v>134</v>
      </c>
      <c r="C228" s="4" t="s">
        <v>19</v>
      </c>
      <c r="D228" s="4" t="s">
        <v>16</v>
      </c>
      <c r="E228" s="46">
        <v>120</v>
      </c>
      <c r="F228" s="67"/>
      <c r="G228" s="70"/>
      <c r="H228" s="29">
        <v>120</v>
      </c>
      <c r="I228" s="13"/>
      <c r="J228" s="13"/>
    </row>
    <row r="229" spans="1:10" ht="135" customHeight="1" thickBot="1">
      <c r="A229" s="19" t="s">
        <v>207</v>
      </c>
      <c r="B229" s="6" t="s">
        <v>135</v>
      </c>
      <c r="C229" s="4" t="s">
        <v>19</v>
      </c>
      <c r="D229" s="4" t="s">
        <v>16</v>
      </c>
      <c r="E229" s="46">
        <v>140</v>
      </c>
      <c r="F229" s="67"/>
      <c r="G229" s="70"/>
      <c r="H229" s="29">
        <v>140</v>
      </c>
      <c r="I229" s="13"/>
      <c r="J229" s="13"/>
    </row>
    <row r="230" spans="1:10" ht="47.25" customHeight="1" thickBot="1">
      <c r="A230" s="132">
        <v>3</v>
      </c>
      <c r="B230" s="135" t="s">
        <v>136</v>
      </c>
      <c r="C230" s="135"/>
      <c r="D230" s="28" t="s">
        <v>20</v>
      </c>
      <c r="E230" s="58">
        <v>92660</v>
      </c>
      <c r="F230" s="102"/>
      <c r="G230" s="103"/>
      <c r="H230" s="29">
        <v>92660</v>
      </c>
      <c r="I230" s="22"/>
      <c r="J230" s="22"/>
    </row>
    <row r="231" spans="1:10" ht="15.75" thickBot="1">
      <c r="A231" s="133"/>
      <c r="B231" s="136"/>
      <c r="C231" s="136"/>
      <c r="D231" s="28">
        <v>2015</v>
      </c>
      <c r="E231" s="58">
        <f>E234+E236+E238+E241</f>
        <v>51660</v>
      </c>
      <c r="F231" s="104"/>
      <c r="G231" s="105"/>
      <c r="H231" s="29">
        <f>H234+H236+H238+H241</f>
        <v>51660</v>
      </c>
      <c r="I231" s="22"/>
      <c r="J231" s="22"/>
    </row>
    <row r="232" spans="1:10" ht="15.75" thickBot="1">
      <c r="A232" s="134"/>
      <c r="B232" s="137"/>
      <c r="C232" s="137"/>
      <c r="D232" s="28">
        <v>2016</v>
      </c>
      <c r="E232" s="58">
        <f>E235+E239+E242</f>
        <v>41000</v>
      </c>
      <c r="F232" s="111"/>
      <c r="G232" s="70"/>
      <c r="H232" s="47">
        <f>H235+H239+H242</f>
        <v>41000</v>
      </c>
      <c r="I232" s="22"/>
      <c r="J232" s="22"/>
    </row>
    <row r="233" spans="1:10" ht="48.75" customHeight="1" thickBot="1">
      <c r="A233" s="116" t="s">
        <v>208</v>
      </c>
      <c r="B233" s="118" t="s">
        <v>137</v>
      </c>
      <c r="C233" s="121" t="s">
        <v>15</v>
      </c>
      <c r="D233" s="4" t="s">
        <v>20</v>
      </c>
      <c r="E233" s="46">
        <v>4000</v>
      </c>
      <c r="F233" s="67"/>
      <c r="G233" s="70"/>
      <c r="H233" s="29">
        <v>4000</v>
      </c>
      <c r="I233" s="13"/>
      <c r="J233" s="13"/>
    </row>
    <row r="234" spans="1:10" ht="15.75" thickBot="1">
      <c r="A234" s="124"/>
      <c r="B234" s="119"/>
      <c r="C234" s="122"/>
      <c r="D234" s="4">
        <v>2015</v>
      </c>
      <c r="E234" s="46">
        <v>3000</v>
      </c>
      <c r="F234" s="67"/>
      <c r="G234" s="70"/>
      <c r="H234" s="29">
        <v>3000</v>
      </c>
      <c r="I234" s="13"/>
      <c r="J234" s="13"/>
    </row>
    <row r="235" spans="1:10" ht="15.75" thickBot="1">
      <c r="A235" s="117"/>
      <c r="B235" s="120"/>
      <c r="C235" s="123"/>
      <c r="D235" s="4">
        <v>2016</v>
      </c>
      <c r="E235" s="46">
        <v>1000</v>
      </c>
      <c r="F235" s="67"/>
      <c r="G235" s="70"/>
      <c r="H235" s="29">
        <v>1000</v>
      </c>
      <c r="I235" s="13"/>
      <c r="J235" s="13"/>
    </row>
    <row r="236" spans="1:10" ht="90.75" customHeight="1" thickBot="1">
      <c r="A236" s="19" t="s">
        <v>209</v>
      </c>
      <c r="B236" s="6" t="s">
        <v>138</v>
      </c>
      <c r="C236" s="4" t="s">
        <v>22</v>
      </c>
      <c r="D236" s="4" t="s">
        <v>16</v>
      </c>
      <c r="E236" s="46">
        <v>60</v>
      </c>
      <c r="F236" s="67"/>
      <c r="G236" s="70"/>
      <c r="H236" s="29">
        <v>60</v>
      </c>
      <c r="I236" s="13"/>
      <c r="J236" s="13"/>
    </row>
    <row r="237" spans="1:10" ht="48.75" customHeight="1" thickBot="1">
      <c r="A237" s="116" t="s">
        <v>210</v>
      </c>
      <c r="B237" s="118" t="s">
        <v>139</v>
      </c>
      <c r="C237" s="121" t="s">
        <v>19</v>
      </c>
      <c r="D237" s="4" t="s">
        <v>20</v>
      </c>
      <c r="E237" s="46">
        <v>38000</v>
      </c>
      <c r="F237" s="67"/>
      <c r="G237" s="70"/>
      <c r="H237" s="29">
        <v>38000</v>
      </c>
      <c r="I237" s="13"/>
      <c r="J237" s="13"/>
    </row>
    <row r="238" spans="1:10" ht="15.75" thickBot="1">
      <c r="A238" s="124"/>
      <c r="B238" s="119"/>
      <c r="C238" s="122"/>
      <c r="D238" s="4">
        <v>2015</v>
      </c>
      <c r="E238" s="46">
        <v>18000</v>
      </c>
      <c r="F238" s="67"/>
      <c r="G238" s="70"/>
      <c r="H238" s="29">
        <v>18000</v>
      </c>
      <c r="I238" s="13"/>
      <c r="J238" s="13"/>
    </row>
    <row r="239" spans="1:10" ht="15.75" thickBot="1">
      <c r="A239" s="117"/>
      <c r="B239" s="120"/>
      <c r="C239" s="123"/>
      <c r="D239" s="4">
        <v>2016</v>
      </c>
      <c r="E239" s="46">
        <v>20000</v>
      </c>
      <c r="F239" s="67"/>
      <c r="G239" s="70"/>
      <c r="H239" s="29">
        <v>20000</v>
      </c>
      <c r="I239" s="13"/>
      <c r="J239" s="13"/>
    </row>
    <row r="240" spans="1:10" ht="60" customHeight="1" thickBot="1">
      <c r="A240" s="116" t="s">
        <v>211</v>
      </c>
      <c r="B240" s="118" t="s">
        <v>140</v>
      </c>
      <c r="C240" s="121" t="s">
        <v>15</v>
      </c>
      <c r="D240" s="4" t="s">
        <v>20</v>
      </c>
      <c r="E240" s="46">
        <v>50600</v>
      </c>
      <c r="F240" s="67"/>
      <c r="G240" s="70"/>
      <c r="H240" s="29">
        <v>50600</v>
      </c>
      <c r="I240" s="13"/>
      <c r="J240" s="13"/>
    </row>
    <row r="241" spans="1:10" ht="15.75" thickBot="1">
      <c r="A241" s="124"/>
      <c r="B241" s="119"/>
      <c r="C241" s="122"/>
      <c r="D241" s="4">
        <v>2015</v>
      </c>
      <c r="E241" s="46">
        <v>30600</v>
      </c>
      <c r="F241" s="67"/>
      <c r="G241" s="71"/>
      <c r="H241" s="29">
        <v>30600</v>
      </c>
      <c r="I241" s="13"/>
      <c r="J241" s="13"/>
    </row>
    <row r="242" spans="1:10" ht="15.75" thickBot="1">
      <c r="A242" s="117"/>
      <c r="B242" s="120"/>
      <c r="C242" s="123"/>
      <c r="D242" s="4">
        <v>2016</v>
      </c>
      <c r="E242" s="46">
        <v>20000</v>
      </c>
      <c r="F242" s="67"/>
      <c r="G242" s="70"/>
      <c r="H242" s="29">
        <v>20000</v>
      </c>
      <c r="I242" s="73"/>
      <c r="J242" s="13"/>
    </row>
    <row r="243" spans="1:10" ht="45.75" thickBot="1">
      <c r="A243" s="116"/>
      <c r="B243" s="121" t="s">
        <v>141</v>
      </c>
      <c r="C243" s="121"/>
      <c r="D243" s="6" t="s">
        <v>142</v>
      </c>
      <c r="E243" s="50">
        <f>E230+E213+E15</f>
        <v>2618246.54</v>
      </c>
      <c r="F243" s="72">
        <f>F244+F245+F246+F247+F248</f>
        <v>117153.19999999998</v>
      </c>
      <c r="G243" s="72">
        <f>G230+G213+G15</f>
        <v>1258750</v>
      </c>
      <c r="H243" s="14">
        <f>H230+H213+H15</f>
        <v>1231343.34</v>
      </c>
      <c r="I243" s="72">
        <f>I230+I213+I15</f>
        <v>11000</v>
      </c>
      <c r="J243" s="13"/>
    </row>
    <row r="244" spans="1:10" ht="15.75" thickBot="1">
      <c r="A244" s="124"/>
      <c r="B244" s="122"/>
      <c r="C244" s="122"/>
      <c r="D244" s="6">
        <v>2012</v>
      </c>
      <c r="E244" s="14">
        <f aca="true" t="shared" si="0" ref="E244:F246">E16</f>
        <v>20402.5</v>
      </c>
      <c r="F244" s="14">
        <f t="shared" si="0"/>
        <v>20402.5</v>
      </c>
      <c r="G244" s="14"/>
      <c r="H244" s="14"/>
      <c r="I244" s="14"/>
      <c r="J244" s="13"/>
    </row>
    <row r="245" spans="1:10" ht="15.75" thickBot="1">
      <c r="A245" s="124"/>
      <c r="B245" s="122"/>
      <c r="C245" s="122"/>
      <c r="D245" s="6">
        <v>2013</v>
      </c>
      <c r="E245" s="14">
        <f t="shared" si="0"/>
        <v>15027.5</v>
      </c>
      <c r="F245" s="14">
        <f t="shared" si="0"/>
        <v>15027.5</v>
      </c>
      <c r="G245" s="14"/>
      <c r="H245" s="14"/>
      <c r="I245" s="14"/>
      <c r="J245" s="13"/>
    </row>
    <row r="246" spans="1:10" ht="15.75" thickBot="1">
      <c r="A246" s="124"/>
      <c r="B246" s="122"/>
      <c r="C246" s="122"/>
      <c r="D246" s="6">
        <v>2014</v>
      </c>
      <c r="E246" s="14">
        <f t="shared" si="0"/>
        <v>397085.2</v>
      </c>
      <c r="F246" s="14">
        <f t="shared" si="0"/>
        <v>76475.49999999999</v>
      </c>
      <c r="G246" s="14">
        <f>G18</f>
        <v>246840</v>
      </c>
      <c r="H246" s="14">
        <f>H18</f>
        <v>73769.7</v>
      </c>
      <c r="I246" s="14"/>
      <c r="J246" s="13"/>
    </row>
    <row r="247" spans="1:10" ht="15.75" thickBot="1">
      <c r="A247" s="124"/>
      <c r="B247" s="122"/>
      <c r="C247" s="122"/>
      <c r="D247" s="6">
        <v>2015</v>
      </c>
      <c r="E247" s="14">
        <f aca="true" t="shared" si="1" ref="E247:I248">E231+E214+E19</f>
        <v>1277589.52</v>
      </c>
      <c r="F247" s="14">
        <f>F231+F214+F19</f>
        <v>5247.7</v>
      </c>
      <c r="G247" s="14">
        <f t="shared" si="1"/>
        <v>601285</v>
      </c>
      <c r="H247" s="14">
        <f>H231+H214+H19</f>
        <v>660056.8200000001</v>
      </c>
      <c r="I247" s="14">
        <f t="shared" si="1"/>
        <v>11000</v>
      </c>
      <c r="J247" s="13"/>
    </row>
    <row r="248" spans="1:10" ht="15.75" thickBot="1">
      <c r="A248" s="117"/>
      <c r="B248" s="123"/>
      <c r="C248" s="123"/>
      <c r="D248" s="6">
        <v>2016</v>
      </c>
      <c r="E248" s="14">
        <f t="shared" si="1"/>
        <v>908141.82</v>
      </c>
      <c r="F248" s="14">
        <f>F232+F215+F20</f>
        <v>0</v>
      </c>
      <c r="G248" s="14">
        <f t="shared" si="1"/>
        <v>410625</v>
      </c>
      <c r="H248" s="14">
        <f>H232+H215+H20</f>
        <v>497516.82</v>
      </c>
      <c r="I248" s="14"/>
      <c r="J248" s="13"/>
    </row>
  </sheetData>
  <sheetProtection/>
  <mergeCells count="184">
    <mergeCell ref="J105:J124"/>
    <mergeCell ref="G105:G124"/>
    <mergeCell ref="G85:G103"/>
    <mergeCell ref="H85:H103"/>
    <mergeCell ref="I85:I103"/>
    <mergeCell ref="J85:J103"/>
    <mergeCell ref="H105:H124"/>
    <mergeCell ref="I105:I124"/>
    <mergeCell ref="F105:F124"/>
    <mergeCell ref="D85:D103"/>
    <mergeCell ref="E85:E103"/>
    <mergeCell ref="F85:F103"/>
    <mergeCell ref="C243:C248"/>
    <mergeCell ref="B243:B248"/>
    <mergeCell ref="A243:A248"/>
    <mergeCell ref="A21:A26"/>
    <mergeCell ref="B21:B26"/>
    <mergeCell ref="C21:C26"/>
    <mergeCell ref="A29:A31"/>
    <mergeCell ref="C34:C36"/>
    <mergeCell ref="A41:A43"/>
    <mergeCell ref="B41:B43"/>
    <mergeCell ref="A45:A47"/>
    <mergeCell ref="B45:B47"/>
    <mergeCell ref="C45:C47"/>
    <mergeCell ref="A12:A14"/>
    <mergeCell ref="B12:B14"/>
    <mergeCell ref="C12:C14"/>
    <mergeCell ref="C41:C43"/>
    <mergeCell ref="A15:A20"/>
    <mergeCell ref="B15:B20"/>
    <mergeCell ref="C15:C20"/>
    <mergeCell ref="A51:A53"/>
    <mergeCell ref="B51:B53"/>
    <mergeCell ref="C51:C53"/>
    <mergeCell ref="A54:A63"/>
    <mergeCell ref="C54:C63"/>
    <mergeCell ref="D54:D63"/>
    <mergeCell ref="E54:E63"/>
    <mergeCell ref="F54:F63"/>
    <mergeCell ref="G54:G63"/>
    <mergeCell ref="H54:H63"/>
    <mergeCell ref="I54:I63"/>
    <mergeCell ref="J54:J63"/>
    <mergeCell ref="A64:A67"/>
    <mergeCell ref="C64:C67"/>
    <mergeCell ref="D64:D67"/>
    <mergeCell ref="E64:E67"/>
    <mergeCell ref="F64:F67"/>
    <mergeCell ref="G64:G67"/>
    <mergeCell ref="H64:H67"/>
    <mergeCell ref="I64:I67"/>
    <mergeCell ref="J64:J67"/>
    <mergeCell ref="A68:A73"/>
    <mergeCell ref="C68:C73"/>
    <mergeCell ref="D68:D73"/>
    <mergeCell ref="E68:E73"/>
    <mergeCell ref="F68:F73"/>
    <mergeCell ref="G68:G73"/>
    <mergeCell ref="H68:H73"/>
    <mergeCell ref="I68:I73"/>
    <mergeCell ref="J68:J73"/>
    <mergeCell ref="A74:A78"/>
    <mergeCell ref="C74:C78"/>
    <mergeCell ref="D74:D77"/>
    <mergeCell ref="E74:E77"/>
    <mergeCell ref="F74:F77"/>
    <mergeCell ref="G74:G78"/>
    <mergeCell ref="H74:H78"/>
    <mergeCell ref="I74:I78"/>
    <mergeCell ref="J74:J78"/>
    <mergeCell ref="G79:G83"/>
    <mergeCell ref="H79:H83"/>
    <mergeCell ref="I79:I83"/>
    <mergeCell ref="A79:A83"/>
    <mergeCell ref="C79:C83"/>
    <mergeCell ref="D79:D83"/>
    <mergeCell ref="E79:E83"/>
    <mergeCell ref="J79:J83"/>
    <mergeCell ref="A125:A132"/>
    <mergeCell ref="C125:C132"/>
    <mergeCell ref="D125:D132"/>
    <mergeCell ref="E125:E132"/>
    <mergeCell ref="A85:A124"/>
    <mergeCell ref="D105:D124"/>
    <mergeCell ref="C85:C124"/>
    <mergeCell ref="E105:E124"/>
    <mergeCell ref="F79:F83"/>
    <mergeCell ref="F146:F164"/>
    <mergeCell ref="G146:G164"/>
    <mergeCell ref="H146:H164"/>
    <mergeCell ref="I146:I164"/>
    <mergeCell ref="J146:J164"/>
    <mergeCell ref="H125:H132"/>
    <mergeCell ref="I125:I132"/>
    <mergeCell ref="F125:F132"/>
    <mergeCell ref="G125:G132"/>
    <mergeCell ref="J125:J132"/>
    <mergeCell ref="F133:F145"/>
    <mergeCell ref="G133:G145"/>
    <mergeCell ref="H133:H145"/>
    <mergeCell ref="I133:I145"/>
    <mergeCell ref="A133:A145"/>
    <mergeCell ref="C133:C145"/>
    <mergeCell ref="D133:D145"/>
    <mergeCell ref="E133:E145"/>
    <mergeCell ref="J133:J145"/>
    <mergeCell ref="D146:D164"/>
    <mergeCell ref="E146:E164"/>
    <mergeCell ref="A168:A170"/>
    <mergeCell ref="B168:B170"/>
    <mergeCell ref="C168:C170"/>
    <mergeCell ref="A165:A167"/>
    <mergeCell ref="B165:B167"/>
    <mergeCell ref="C165:C167"/>
    <mergeCell ref="A146:A164"/>
    <mergeCell ref="C146:C164"/>
    <mergeCell ref="A175:A177"/>
    <mergeCell ref="B175:B177"/>
    <mergeCell ref="C175:C177"/>
    <mergeCell ref="A181:A183"/>
    <mergeCell ref="B181:B183"/>
    <mergeCell ref="C181:C183"/>
    <mergeCell ref="A186:A189"/>
    <mergeCell ref="B186:B189"/>
    <mergeCell ref="C186:C189"/>
    <mergeCell ref="A191:A193"/>
    <mergeCell ref="B191:B193"/>
    <mergeCell ref="C191:C193"/>
    <mergeCell ref="C198:C200"/>
    <mergeCell ref="A201:A203"/>
    <mergeCell ref="B201:B203"/>
    <mergeCell ref="C201:C203"/>
    <mergeCell ref="A195:A197"/>
    <mergeCell ref="B195:B197"/>
    <mergeCell ref="A198:A200"/>
    <mergeCell ref="B198:B200"/>
    <mergeCell ref="A205:A207"/>
    <mergeCell ref="B205:B207"/>
    <mergeCell ref="C205:C207"/>
    <mergeCell ref="A213:A215"/>
    <mergeCell ref="B213:B215"/>
    <mergeCell ref="C213:C215"/>
    <mergeCell ref="A216:A218"/>
    <mergeCell ref="B216:B218"/>
    <mergeCell ref="C216:C218"/>
    <mergeCell ref="A219:A221"/>
    <mergeCell ref="B219:B221"/>
    <mergeCell ref="C219:C221"/>
    <mergeCell ref="A222:A224"/>
    <mergeCell ref="B222:B224"/>
    <mergeCell ref="C222:C224"/>
    <mergeCell ref="A225:A227"/>
    <mergeCell ref="B225:B227"/>
    <mergeCell ref="C225:C227"/>
    <mergeCell ref="A230:A232"/>
    <mergeCell ref="B230:B232"/>
    <mergeCell ref="C230:C232"/>
    <mergeCell ref="A233:A235"/>
    <mergeCell ref="B233:B235"/>
    <mergeCell ref="C233:C235"/>
    <mergeCell ref="A237:A239"/>
    <mergeCell ref="B237:B239"/>
    <mergeCell ref="C237:C239"/>
    <mergeCell ref="A240:A242"/>
    <mergeCell ref="B240:B242"/>
    <mergeCell ref="C240:C242"/>
    <mergeCell ref="B6:J8"/>
    <mergeCell ref="B11:J11"/>
    <mergeCell ref="B10:J10"/>
    <mergeCell ref="J12:J14"/>
    <mergeCell ref="F13:F14"/>
    <mergeCell ref="G13:H13"/>
    <mergeCell ref="I13:I14"/>
    <mergeCell ref="D12:D14"/>
    <mergeCell ref="E12:E14"/>
    <mergeCell ref="F12:I12"/>
    <mergeCell ref="D37:D38"/>
    <mergeCell ref="C37:C38"/>
    <mergeCell ref="A37:A38"/>
    <mergeCell ref="B29:B31"/>
    <mergeCell ref="C29:C31"/>
    <mergeCell ref="A34:A36"/>
    <mergeCell ref="B34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27 A28:A29 A32:A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2015-01-12T04:52:23Z</cp:lastPrinted>
  <dcterms:created xsi:type="dcterms:W3CDTF">2006-09-28T05:33:49Z</dcterms:created>
  <dcterms:modified xsi:type="dcterms:W3CDTF">2015-01-14T10:09:27Z</dcterms:modified>
  <cp:category/>
  <cp:version/>
  <cp:contentType/>
  <cp:contentStatus/>
</cp:coreProperties>
</file>