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1" sheetId="1" r:id="rId1"/>
    <sheet name="2" sheetId="2" r:id="rId2"/>
    <sheet name="3" sheetId="3" r:id="rId3"/>
    <sheet name="4" sheetId="4" r:id="rId4"/>
  </sheets>
  <definedNames>
    <definedName name="_xlnm.Print_Area" localSheetId="1">'2'!$A$1:$G$124</definedName>
    <definedName name="_xlnm.Print_Area" localSheetId="2">'3'!$A$1:$N$41</definedName>
    <definedName name="_xlnm.Print_Area" localSheetId="3">'4'!$A$1:$N$18</definedName>
  </definedNames>
  <calcPr fullCalcOnLoad="1"/>
</workbook>
</file>

<file path=xl/sharedStrings.xml><?xml version="1.0" encoding="utf-8"?>
<sst xmlns="http://schemas.openxmlformats.org/spreadsheetml/2006/main" count="528" uniqueCount="305">
  <si>
    <t>№ п/п</t>
  </si>
  <si>
    <t>ПЕРЕЧЕНЬ</t>
  </si>
  <si>
    <t>за счет средств бюджета муниципального образования "Город Томск"</t>
  </si>
  <si>
    <t>Документ, подтверждающий признание многоквартирного дома аварийным, подлежащим сносу или реконструкции / жилого помещения непригодным для проживания (решение комиссии)</t>
  </si>
  <si>
    <t xml:space="preserve">Число жителей, зарегистрированных в аварийном многоквартирном доме </t>
  </si>
  <si>
    <t>Площадь занимаемых жилых помещений, кв.м.</t>
  </si>
  <si>
    <t>Количество помещений</t>
  </si>
  <si>
    <t>Площадь  жилых помещений с учетом мер социальной подерржки, кв.м.</t>
  </si>
  <si>
    <t>всего</t>
  </si>
  <si>
    <t>в том числе жилых помещений</t>
  </si>
  <si>
    <t>Всего:</t>
  </si>
  <si>
    <t>в муниципальной собственности</t>
  </si>
  <si>
    <t>в частной собственности</t>
  </si>
  <si>
    <t>Советская ул., 106</t>
  </si>
  <si>
    <t>решение суда</t>
  </si>
  <si>
    <t>Аптекарский пер., 11</t>
  </si>
  <si>
    <t>Мечникова ул., 14</t>
  </si>
  <si>
    <t>*</t>
  </si>
  <si>
    <t>Красноармейская ул., 41</t>
  </si>
  <si>
    <t>Московский тракт, 76</t>
  </si>
  <si>
    <t>Жуковского ул., 25</t>
  </si>
  <si>
    <t>Алтайская ул., 15а</t>
  </si>
  <si>
    <t>ИТОГО:</t>
  </si>
  <si>
    <t>аварийных многоквартирных домов (в том числе многоквартирных домов, в которых расположены непригодные для проживания жилые помещения), в отношении собственников (нанимателей) жилых помещений в них расположенных будут осуществлены мероприятия по переселению в 2014-2015 году</t>
  </si>
  <si>
    <t>Адрес многоквартирного дома, признанного аварийным и подлежащим сносу или реконструкции / жилого помещения, признанного непригодным для проживания</t>
  </si>
  <si>
    <t>Сумма (гр.12*рыночная стоимость кв.м. жилья  (тыс.руб.)</t>
  </si>
  <si>
    <t>Затраты на снос</t>
  </si>
  <si>
    <t xml:space="preserve">Войкова ул., 75а                          </t>
  </si>
  <si>
    <t>№ 686</t>
  </si>
  <si>
    <t>Урожайный пер., 24а</t>
  </si>
  <si>
    <t>№ 716</t>
  </si>
  <si>
    <t>Кедровая ул., 36а</t>
  </si>
  <si>
    <t>№852</t>
  </si>
  <si>
    <t>Соляная пл.9/1</t>
  </si>
  <si>
    <t xml:space="preserve">Войкова ул., 2/1 </t>
  </si>
  <si>
    <t>№ 604</t>
  </si>
  <si>
    <t>Соляная пл.9</t>
  </si>
  <si>
    <t>Яковлева ул., 18</t>
  </si>
  <si>
    <t>Гоголя ул., 50</t>
  </si>
  <si>
    <t>С.Разина ул., 14в</t>
  </si>
  <si>
    <t>Резервный перечень многоквартирных домов</t>
  </si>
  <si>
    <t>Решение комиссии</t>
  </si>
  <si>
    <t>Станиславского ул.,24</t>
  </si>
  <si>
    <t>№199</t>
  </si>
  <si>
    <t>аварийный, подлежащий сносу</t>
  </si>
  <si>
    <t>Станиславского ул., 18</t>
  </si>
  <si>
    <t>№ 260</t>
  </si>
  <si>
    <t>Алеутская ул., 16</t>
  </si>
  <si>
    <t>№363</t>
  </si>
  <si>
    <t>Войкова ул., 2 - 4</t>
  </si>
  <si>
    <t>№ 603</t>
  </si>
  <si>
    <t xml:space="preserve">непригодно для проживания </t>
  </si>
  <si>
    <t>аварийный, подлежащий рекон.</t>
  </si>
  <si>
    <t>Советская ул., 89</t>
  </si>
  <si>
    <t>№819</t>
  </si>
  <si>
    <t>Блок-Пост ул., 1</t>
  </si>
  <si>
    <t>№820</t>
  </si>
  <si>
    <t>Успенского пер., 8</t>
  </si>
  <si>
    <t>№821</t>
  </si>
  <si>
    <t>Профсоюзная ул., 23 - 17</t>
  </si>
  <si>
    <t>№827</t>
  </si>
  <si>
    <t>Советская ул., 36</t>
  </si>
  <si>
    <t>№828</t>
  </si>
  <si>
    <t>№829</t>
  </si>
  <si>
    <t>Обская ул, 50</t>
  </si>
  <si>
    <t>№830</t>
  </si>
  <si>
    <t>Соляной пер., 28</t>
  </si>
  <si>
    <t>№831</t>
  </si>
  <si>
    <t>Жуковского ул, 25</t>
  </si>
  <si>
    <t>№832</t>
  </si>
  <si>
    <t>М.Горького ул, 30а</t>
  </si>
  <si>
    <t>№833</t>
  </si>
  <si>
    <t>Нечевский пер., 9</t>
  </si>
  <si>
    <t>№842</t>
  </si>
  <si>
    <t>Нахимова ул., 34а</t>
  </si>
  <si>
    <t>№843</t>
  </si>
  <si>
    <t>Дербышевский пер., 31</t>
  </si>
  <si>
    <t>№844</t>
  </si>
  <si>
    <t>1-ая Лесная ул., 18</t>
  </si>
  <si>
    <t>№845</t>
  </si>
  <si>
    <t>Шишкова ул., 15/1</t>
  </si>
  <si>
    <t>№846</t>
  </si>
  <si>
    <t>Никитина ул., 37</t>
  </si>
  <si>
    <t>№847</t>
  </si>
  <si>
    <t>Советская ул., 49/2</t>
  </si>
  <si>
    <t>№848</t>
  </si>
  <si>
    <t>Московский тракт, 58</t>
  </si>
  <si>
    <t>№851</t>
  </si>
  <si>
    <t>Вокзальная ул., 80</t>
  </si>
  <si>
    <t>№853</t>
  </si>
  <si>
    <t>Комсомольский тр., 5/1</t>
  </si>
  <si>
    <t>№854</t>
  </si>
  <si>
    <t>Аптекарский пер., 11а</t>
  </si>
  <si>
    <t>№855</t>
  </si>
  <si>
    <t>№856</t>
  </si>
  <si>
    <t>Аптекарский пер., 11/1</t>
  </si>
  <si>
    <t>№861</t>
  </si>
  <si>
    <t>Московский тракт, 4Б</t>
  </si>
  <si>
    <t>№862</t>
  </si>
  <si>
    <t>Р.Люксембург ул., 121</t>
  </si>
  <si>
    <t>№863</t>
  </si>
  <si>
    <t>Ангарская ул., 74</t>
  </si>
  <si>
    <t>№864</t>
  </si>
  <si>
    <t>3-я Рабочая ул., 2</t>
  </si>
  <si>
    <t>№865</t>
  </si>
  <si>
    <t>Кулева ул., 25</t>
  </si>
  <si>
    <t>№869</t>
  </si>
  <si>
    <t>Инструментальный пер., 36</t>
  </si>
  <si>
    <t>№883</t>
  </si>
  <si>
    <t>Красноармейская ул., 84</t>
  </si>
  <si>
    <t>№884</t>
  </si>
  <si>
    <t>Р.Люксембург ул., 88</t>
  </si>
  <si>
    <t>№885</t>
  </si>
  <si>
    <t>Бердская ул., 11</t>
  </si>
  <si>
    <t>№886</t>
  </si>
  <si>
    <t>Краснознаменная ул., 3</t>
  </si>
  <si>
    <t>№887</t>
  </si>
  <si>
    <t>Комсомольский пр., 5</t>
  </si>
  <si>
    <t>№888</t>
  </si>
  <si>
    <t>Кононова ул., 17</t>
  </si>
  <si>
    <t>№889</t>
  </si>
  <si>
    <t>Белинского ул., 22</t>
  </si>
  <si>
    <t>№890</t>
  </si>
  <si>
    <t>М.Горького ул., 64</t>
  </si>
  <si>
    <t>№899</t>
  </si>
  <si>
    <t>Учительская ул., 74</t>
  </si>
  <si>
    <t>Б.Подгорная ул., 29</t>
  </si>
  <si>
    <t>№898</t>
  </si>
  <si>
    <t>№901</t>
  </si>
  <si>
    <t>Примыкание ул., 10 - 4 с.Тимирязевское</t>
  </si>
  <si>
    <t>№934</t>
  </si>
  <si>
    <t>непригодно для проживания</t>
  </si>
  <si>
    <t>Октябрьская ул., 4 - 2</t>
  </si>
  <si>
    <t>№935</t>
  </si>
  <si>
    <t>Шишкова ул., 21</t>
  </si>
  <si>
    <t>№937</t>
  </si>
  <si>
    <t>Шишкова ул., 27</t>
  </si>
  <si>
    <t>№938</t>
  </si>
  <si>
    <t>Приречная ул., 39</t>
  </si>
  <si>
    <t>№940</t>
  </si>
  <si>
    <t>Красноармейская ул., 77</t>
  </si>
  <si>
    <t>№941</t>
  </si>
  <si>
    <t>Урожайный пер., 25</t>
  </si>
  <si>
    <t>№942</t>
  </si>
  <si>
    <t>Б.Подгорная ул., 120</t>
  </si>
  <si>
    <t>№943</t>
  </si>
  <si>
    <t>Смирнова ул., 19</t>
  </si>
  <si>
    <t>№944</t>
  </si>
  <si>
    <t>З.Космодемьянской ул., 1Б</t>
  </si>
  <si>
    <t>№945</t>
  </si>
  <si>
    <t>Лебедева ул., 102а</t>
  </si>
  <si>
    <t>№946</t>
  </si>
  <si>
    <t>Л.Толстого ул., 46а</t>
  </si>
  <si>
    <t>№947</t>
  </si>
  <si>
    <t>Нахановича пер., 1/1</t>
  </si>
  <si>
    <t>№948</t>
  </si>
  <si>
    <t>Проезд Белинского, 6</t>
  </si>
  <si>
    <t>№996</t>
  </si>
  <si>
    <t>Советская ул., 47а</t>
  </si>
  <si>
    <t>№956</t>
  </si>
  <si>
    <t>Нахимова ул., 42а</t>
  </si>
  <si>
    <t>№964</t>
  </si>
  <si>
    <t>Энергетиков ул., 11а</t>
  </si>
  <si>
    <t>№967</t>
  </si>
  <si>
    <t>Промышленный пер., 4</t>
  </si>
  <si>
    <t>№968</t>
  </si>
  <si>
    <t>Студенческая, 51</t>
  </si>
  <si>
    <t>№959</t>
  </si>
  <si>
    <t>Студенческая, 53</t>
  </si>
  <si>
    <t>№970</t>
  </si>
  <si>
    <t>Кулева ул., 16</t>
  </si>
  <si>
    <t>№966</t>
  </si>
  <si>
    <t>Шегарский пер., 71</t>
  </si>
  <si>
    <t>№978</t>
  </si>
  <si>
    <t>Заозерный пер., 27</t>
  </si>
  <si>
    <t>№984</t>
  </si>
  <si>
    <t>К.Маркса ул., 29/1</t>
  </si>
  <si>
    <t>№974</t>
  </si>
  <si>
    <t>Учительская ул., 57</t>
  </si>
  <si>
    <t>№979</t>
  </si>
  <si>
    <t>Иркутский тракт, 80</t>
  </si>
  <si>
    <t>№985</t>
  </si>
  <si>
    <t>Иркутский тракт, 82</t>
  </si>
  <si>
    <t>№988</t>
  </si>
  <si>
    <t>Куйбышева пер., 2</t>
  </si>
  <si>
    <t>№989</t>
  </si>
  <si>
    <t>Фрунзе пр., 43а</t>
  </si>
  <si>
    <t>№993</t>
  </si>
  <si>
    <t>Красноармейская, 37</t>
  </si>
  <si>
    <t>№992</t>
  </si>
  <si>
    <t>Гагарина ул., 33</t>
  </si>
  <si>
    <t>№995</t>
  </si>
  <si>
    <t>Мельничная ул., 31 - 6</t>
  </si>
  <si>
    <t>Бакунина ул., 24 - 8</t>
  </si>
  <si>
    <t>Пушкина ул., 63 стр.28 - 38</t>
  </si>
  <si>
    <t>Пушкина ул., 63 стр.28 - 39</t>
  </si>
  <si>
    <t>Ленина пр., 78/1 - 45</t>
  </si>
  <si>
    <t>Промышленный пер., 2</t>
  </si>
  <si>
    <t>Промышленный пер., 6</t>
  </si>
  <si>
    <t>Вершинина ул., 56</t>
  </si>
  <si>
    <t>Б.Подгорная ул., 209</t>
  </si>
  <si>
    <t>Техническая ул., 1в</t>
  </si>
  <si>
    <t>Советская ул., 8в</t>
  </si>
  <si>
    <t>Б.Подгорная ул., 118 - 6</t>
  </si>
  <si>
    <t>Войкова ул., 23 - 4</t>
  </si>
  <si>
    <t>Яковлева ул., 14 - 6</t>
  </si>
  <si>
    <t>Герцена ул., 36</t>
  </si>
  <si>
    <t>А.Иванова ул., 16г</t>
  </si>
  <si>
    <t>Энергетиков ул., 8</t>
  </si>
  <si>
    <t>Шегарский пер., 69</t>
  </si>
  <si>
    <t>Бердская ул., 13</t>
  </si>
  <si>
    <t>Лермонтова ул., 21</t>
  </si>
  <si>
    <t>Пушкина ул., 48/4</t>
  </si>
  <si>
    <t xml:space="preserve">Герцена ул., 34 </t>
  </si>
  <si>
    <t>Герцена ул., 34/1</t>
  </si>
  <si>
    <t>М.Горького ул., 3</t>
  </si>
  <si>
    <t>Фрунзе пр., 34</t>
  </si>
  <si>
    <t>Энергетиков ул., 4</t>
  </si>
  <si>
    <t>Энергетиков ул., 10</t>
  </si>
  <si>
    <t>Б.Подгорная ул., 161</t>
  </si>
  <si>
    <t>Бердская ул., 3</t>
  </si>
  <si>
    <t>Октябрьская ул., 15/1</t>
  </si>
  <si>
    <t>Средне-Кирпичная ул., 22</t>
  </si>
  <si>
    <t>аварийный, подлежащий реконструкции</t>
  </si>
  <si>
    <t xml:space="preserve">Для исполнения обязательств по оплате муниципального контракта №2012.24774 от 13.04.2012 на участие в долевом строительстве многоквартирного (ых) дома (ов) в городе Томске в рамках реализации городской долгосрочной целевой программы «Переселение граждан Города Томска из аварийного жилищного фонда в 2010 - 2014 годах»  </t>
  </si>
  <si>
    <t>Войкова ул., 43</t>
  </si>
  <si>
    <t>Косарева ул., 12</t>
  </si>
  <si>
    <t>Бердская ул, 11</t>
  </si>
  <si>
    <t>аварийных многоквартирных домов (в том числе многоквартирных домов, в которых расположены непригодные для проживания жилые помещения), в отношении собственников (нанимателей) жилых помещений в них расположенных будут осуществлены мероприятия по переселению в 2016 году</t>
  </si>
  <si>
    <t xml:space="preserve">Войкова ул., 4                    </t>
  </si>
  <si>
    <t>№505,506</t>
  </si>
  <si>
    <t xml:space="preserve">Таврическая ул., 4а </t>
  </si>
  <si>
    <t>№625</t>
  </si>
  <si>
    <t xml:space="preserve">Вершинина ул., 10 </t>
  </si>
  <si>
    <t>№ 627</t>
  </si>
  <si>
    <t xml:space="preserve">Беленца А. ул., 7 </t>
  </si>
  <si>
    <t>№ 650</t>
  </si>
  <si>
    <t>М.Горького ул., 11</t>
  </si>
  <si>
    <t>№ 750</t>
  </si>
  <si>
    <t xml:space="preserve">Бакунина ул., 14 </t>
  </si>
  <si>
    <t>№594</t>
  </si>
  <si>
    <t>№ 780</t>
  </si>
  <si>
    <t>№809</t>
  </si>
  <si>
    <t>Войлочная заимка ул., 5</t>
  </si>
  <si>
    <t>№810</t>
  </si>
  <si>
    <t>№811</t>
  </si>
  <si>
    <t>Загорная ул., 46</t>
  </si>
  <si>
    <t>№816</t>
  </si>
  <si>
    <t xml:space="preserve">Лермонтова ул., 45 </t>
  </si>
  <si>
    <t>№817</t>
  </si>
  <si>
    <t>Вершинина ул., 8</t>
  </si>
  <si>
    <t>№818</t>
  </si>
  <si>
    <t>аварийных многоквартирных домов (в том числе многоквартирных домов, в которых расположены непригодные для проживания жилые помещения), в отношении собственников (нанимателей) жилых помещений в них расположенных будут осуществлены мероприятия по переселению в 2015-2016 году</t>
  </si>
  <si>
    <t xml:space="preserve">5-ой Армии ул., 8                        </t>
  </si>
  <si>
    <t>№ 685</t>
  </si>
  <si>
    <t xml:space="preserve">Промышленный пер., 8              </t>
  </si>
  <si>
    <t>№ 684</t>
  </si>
  <si>
    <t xml:space="preserve">Сибирская ул., 82                        </t>
  </si>
  <si>
    <t>№ 690</t>
  </si>
  <si>
    <t xml:space="preserve">Соляной пер., 2                           </t>
  </si>
  <si>
    <t>№ 687</t>
  </si>
  <si>
    <t xml:space="preserve">Соляная пл., 9                              </t>
  </si>
  <si>
    <t>№ 688</t>
  </si>
  <si>
    <t>Студгородок ул., 7</t>
  </si>
  <si>
    <t>№ 714</t>
  </si>
  <si>
    <t>Пушкина пер., 12</t>
  </si>
  <si>
    <t>№ 717</t>
  </si>
  <si>
    <t>№ 746</t>
  </si>
  <si>
    <t>Светлый пер., 28</t>
  </si>
  <si>
    <t>№ 747</t>
  </si>
  <si>
    <t>№ 748</t>
  </si>
  <si>
    <t>Алтайская ул., 101</t>
  </si>
  <si>
    <t>№ 749</t>
  </si>
  <si>
    <t>Кузнецова ул., 33</t>
  </si>
  <si>
    <t>№ 777</t>
  </si>
  <si>
    <t>Дружбы ул., 58</t>
  </si>
  <si>
    <t>№ 778</t>
  </si>
  <si>
    <t>Р.Люксембург ул., 72Б</t>
  </si>
  <si>
    <t>№ 779</t>
  </si>
  <si>
    <t>Советская ул., 8Б</t>
  </si>
  <si>
    <t>№ 781</t>
  </si>
  <si>
    <t>Сибирская ул., 86</t>
  </si>
  <si>
    <t>№ 782</t>
  </si>
  <si>
    <t>Энергетиков ул., 11</t>
  </si>
  <si>
    <t>№796</t>
  </si>
  <si>
    <t>Р.Люксембург ул., 92/1</t>
  </si>
  <si>
    <t>№797</t>
  </si>
  <si>
    <t>Щорса ул., 7</t>
  </si>
  <si>
    <t>№807</t>
  </si>
  <si>
    <t>№812</t>
  </si>
  <si>
    <t>Эуштинская ул., 17</t>
  </si>
  <si>
    <t>№ 683</t>
  </si>
  <si>
    <t>Школьный пер., 8/2 - 13</t>
  </si>
  <si>
    <t>Гоголя ул., 50/2</t>
  </si>
  <si>
    <t>Б.Хмельницкого пер., 5</t>
  </si>
  <si>
    <t>Б.Хмельницкого ул., 48</t>
  </si>
  <si>
    <t>Флотский пер., 2</t>
  </si>
  <si>
    <t>Светлый пер., 40</t>
  </si>
  <si>
    <t>Вокзальная ул., 67</t>
  </si>
  <si>
    <t>Пушкина ул., 48в</t>
  </si>
  <si>
    <t>Гоголя ул., 36/4</t>
  </si>
  <si>
    <t>Приложение 1                                                                                                                                                                                                     к постановлению администрации Города Томска                                                                                     от 17.06.2014 № 531</t>
  </si>
  <si>
    <t>Приложение 2                                                                                                                                                                                                     к постановлению администрации Города Томска                                                                   от 17.06.2014 № 531</t>
  </si>
  <si>
    <t xml:space="preserve">Приложение 6                                                                                                                                                                                                     к постановлению администрации Города Томска                                                                                                                                                от 17.06.2014 № 531 </t>
  </si>
  <si>
    <t>Приложение 7                                                                                                                                                                                                                           к постановлению администрации Города Томска                                                                                                                                                от 17.06.2014 № 531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</si>
</sst>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р_."/>
    <numFmt numFmtId="181" formatCode="0.0"/>
    <numFmt numFmtId="182" formatCode="dd/mm/yy"/>
    <numFmt numFmtId="183" formatCode="[$-FC19]d\ mmmm\ yyyy\ &quot;г.&quot;"/>
  </numFmts>
  <fonts count="1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i/>
      <sz val="12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>
      <alignment/>
      <protection/>
    </xf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4" fontId="7" fillId="0" borderId="1" xfId="18" applyNumberFormat="1" applyFont="1" applyFill="1" applyBorder="1" applyAlignment="1">
      <alignment horizontal="center" vertical="center" textRotation="90" wrapText="1"/>
      <protection/>
    </xf>
    <xf numFmtId="1" fontId="7" fillId="0" borderId="1" xfId="18" applyNumberFormat="1" applyFont="1" applyFill="1" applyBorder="1" applyAlignment="1">
      <alignment horizontal="center" vertical="center" textRotation="90" wrapText="1"/>
      <protection/>
    </xf>
    <xf numFmtId="0" fontId="3" fillId="0" borderId="1" xfId="18" applyFont="1" applyFill="1" applyBorder="1" applyAlignment="1">
      <alignment horizontal="center" vertical="center" wrapText="1"/>
      <protection/>
    </xf>
    <xf numFmtId="0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18" applyFont="1" applyFill="1" applyBorder="1" applyAlignment="1">
      <alignment horizontal="center" vertical="center" wrapText="1"/>
      <protection/>
    </xf>
    <xf numFmtId="2" fontId="1" fillId="0" borderId="1" xfId="18" applyNumberFormat="1" applyFont="1" applyFill="1" applyBorder="1" applyAlignment="1">
      <alignment horizontal="center" vertical="center" wrapText="1"/>
      <protection/>
    </xf>
    <xf numFmtId="0" fontId="1" fillId="0" borderId="1" xfId="18" applyNumberFormat="1" applyFont="1" applyFill="1" applyBorder="1" applyAlignment="1">
      <alignment horizontal="center" vertical="center" wrapText="1"/>
      <protection/>
    </xf>
    <xf numFmtId="181" fontId="1" fillId="0" borderId="1" xfId="18" applyNumberFormat="1" applyFont="1" applyFill="1" applyBorder="1" applyAlignment="1">
      <alignment horizontal="center" vertical="center" wrapText="1"/>
      <protection/>
    </xf>
    <xf numFmtId="2" fontId="1" fillId="0" borderId="1" xfId="18" applyNumberFormat="1" applyFont="1" applyFill="1" applyBorder="1" applyAlignment="1">
      <alignment horizontal="center" vertical="center"/>
      <protection/>
    </xf>
    <xf numFmtId="181" fontId="1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0" fontId="9" fillId="0" borderId="1" xfId="18" applyFont="1" applyFill="1" applyBorder="1" applyAlignment="1">
      <alignment horizontal="center" vertical="center" wrapText="1"/>
      <protection/>
    </xf>
    <xf numFmtId="2" fontId="9" fillId="0" borderId="1" xfId="18" applyNumberFormat="1" applyFont="1" applyFill="1" applyBorder="1" applyAlignment="1">
      <alignment horizontal="center" vertical="center" wrapText="1"/>
      <protection/>
    </xf>
    <xf numFmtId="0" fontId="9" fillId="0" borderId="1" xfId="18" applyNumberFormat="1" applyFont="1" applyFill="1" applyBorder="1" applyAlignment="1">
      <alignment horizontal="center" vertical="center" wrapText="1"/>
      <protection/>
    </xf>
    <xf numFmtId="181" fontId="1" fillId="0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wrapText="1" shrinkToFit="1"/>
    </xf>
    <xf numFmtId="0" fontId="7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11" fillId="0" borderId="1" xfId="18" applyFont="1" applyFill="1" applyBorder="1" applyAlignment="1">
      <alignment horizontal="center" vertical="center" wrapText="1"/>
      <protection/>
    </xf>
    <xf numFmtId="14" fontId="11" fillId="0" borderId="1" xfId="18" applyNumberFormat="1" applyFont="1" applyFill="1" applyBorder="1" applyAlignment="1">
      <alignment horizontal="center" vertical="center" wrapText="1"/>
      <protection/>
    </xf>
    <xf numFmtId="2" fontId="11" fillId="0" borderId="1" xfId="18" applyNumberFormat="1" applyFont="1" applyFill="1" applyBorder="1" applyAlignment="1">
      <alignment horizontal="center" vertical="center" wrapText="1"/>
      <protection/>
    </xf>
    <xf numFmtId="0" fontId="11" fillId="0" borderId="1" xfId="18" applyNumberFormat="1" applyFont="1" applyFill="1" applyBorder="1" applyAlignment="1">
      <alignment horizontal="center" vertical="center" wrapText="1"/>
      <protection/>
    </xf>
    <xf numFmtId="0" fontId="11" fillId="0" borderId="1" xfId="0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14" fontId="11" fillId="0" borderId="1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14" fontId="11" fillId="0" borderId="1" xfId="0" applyNumberFormat="1" applyFont="1" applyBorder="1" applyAlignment="1">
      <alignment horizontal="center"/>
    </xf>
    <xf numFmtId="14" fontId="11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top" wrapText="1"/>
    </xf>
    <xf numFmtId="2" fontId="11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/>
    </xf>
    <xf numFmtId="2" fontId="0" fillId="0" borderId="0" xfId="0" applyNumberFormat="1" applyAlignment="1">
      <alignment/>
    </xf>
    <xf numFmtId="1" fontId="1" fillId="0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wrapText="1"/>
    </xf>
    <xf numFmtId="14" fontId="12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top" wrapText="1"/>
    </xf>
    <xf numFmtId="2" fontId="12" fillId="0" borderId="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/>
    </xf>
    <xf numFmtId="14" fontId="9" fillId="0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wrapText="1"/>
    </xf>
    <xf numFmtId="14" fontId="1" fillId="0" borderId="1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14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top" wrapText="1"/>
    </xf>
    <xf numFmtId="14" fontId="1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0" fontId="1" fillId="0" borderId="2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 wrapText="1"/>
    </xf>
    <xf numFmtId="14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NumberFormat="1" applyFont="1" applyFill="1" applyBorder="1" applyAlignment="1">
      <alignment horizontal="center"/>
    </xf>
    <xf numFmtId="2" fontId="9" fillId="3" borderId="1" xfId="0" applyNumberFormat="1" applyFont="1" applyFill="1" applyBorder="1" applyAlignment="1">
      <alignment horizontal="center" vertical="center"/>
    </xf>
    <xf numFmtId="2" fontId="9" fillId="3" borderId="1" xfId="0" applyNumberFormat="1" applyFont="1" applyFill="1" applyBorder="1" applyAlignment="1">
      <alignment horizontal="center"/>
    </xf>
    <xf numFmtId="0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/>
    </xf>
    <xf numFmtId="0" fontId="1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179" fontId="7" fillId="0" borderId="1" xfId="21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0" fontId="7" fillId="0" borderId="1" xfId="0" applyFont="1" applyFill="1" applyBorder="1" applyAlignment="1">
      <alignment horizontal="center" vertical="center" textRotation="90" wrapText="1"/>
    </xf>
    <xf numFmtId="0" fontId="7" fillId="0" borderId="1" xfId="18" applyFont="1" applyFill="1" applyBorder="1" applyAlignment="1">
      <alignment horizontal="center" vertical="center" textRotation="90" wrapText="1"/>
      <protection/>
    </xf>
    <xf numFmtId="4" fontId="7" fillId="0" borderId="1" xfId="18" applyNumberFormat="1" applyFont="1" applyFill="1" applyBorder="1" applyAlignment="1">
      <alignment horizontal="center" vertical="center" wrapText="1"/>
      <protection/>
    </xf>
    <xf numFmtId="1" fontId="7" fillId="0" borderId="1" xfId="18" applyNumberFormat="1" applyFont="1" applyFill="1" applyBorder="1" applyAlignment="1">
      <alignment horizontal="center" vertical="center" textRotation="90" wrapText="1"/>
      <protection/>
    </xf>
    <xf numFmtId="1" fontId="7" fillId="0" borderId="1" xfId="18" applyNumberFormat="1" applyFont="1" applyFill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14" fontId="7" fillId="0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" fontId="7" fillId="0" borderId="1" xfId="18" applyNumberFormat="1" applyFont="1" applyFill="1" applyBorder="1" applyAlignment="1">
      <alignment horizontal="center" vertical="center" textRotation="90" wrapText="1"/>
      <protection/>
    </xf>
    <xf numFmtId="0" fontId="0" fillId="0" borderId="0" xfId="0" applyAlignment="1">
      <alignment wrapText="1"/>
    </xf>
    <xf numFmtId="0" fontId="4" fillId="0" borderId="0" xfId="18" applyFont="1" applyFill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6" fillId="0" borderId="3" xfId="18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right"/>
    </xf>
    <xf numFmtId="0" fontId="10" fillId="0" borderId="3" xfId="18" applyFont="1" applyFill="1" applyBorder="1" applyAlignment="1">
      <alignment horizontal="center" vertical="center" wrapText="1"/>
      <protection/>
    </xf>
    <xf numFmtId="0" fontId="11" fillId="0" borderId="3" xfId="0" applyFont="1" applyBorder="1" applyAlignment="1">
      <alignment horizontal="center" wrapText="1"/>
    </xf>
    <xf numFmtId="0" fontId="1" fillId="0" borderId="1" xfId="18" applyFont="1" applyFill="1" applyBorder="1" applyAlignment="1">
      <alignment horizontal="center" vertical="center" textRotation="90" wrapText="1"/>
      <protection/>
    </xf>
    <xf numFmtId="0" fontId="1" fillId="0" borderId="1" xfId="0" applyFont="1" applyFill="1" applyBorder="1" applyAlignment="1">
      <alignment horizontal="center" vertical="center" textRotation="90" wrapText="1"/>
    </xf>
    <xf numFmtId="1" fontId="1" fillId="0" borderId="1" xfId="18" applyNumberFormat="1" applyFont="1" applyFill="1" applyBorder="1" applyAlignment="1">
      <alignment horizontal="center" vertical="center" textRotation="90" wrapText="1"/>
      <protection/>
    </xf>
    <xf numFmtId="0" fontId="1" fillId="0" borderId="1" xfId="0" applyFont="1" applyBorder="1" applyAlignment="1">
      <alignment horizontal="center" vertical="center" textRotation="90" wrapText="1"/>
    </xf>
    <xf numFmtId="0" fontId="6" fillId="0" borderId="0" xfId="18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wrapText="1"/>
    </xf>
    <xf numFmtId="2" fontId="2" fillId="0" borderId="6" xfId="0" applyNumberFormat="1" applyFont="1" applyBorder="1" applyAlignment="1">
      <alignment horizont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первые дома Шатурному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workbookViewId="0" topLeftCell="A1">
      <selection activeCell="O2" sqref="O2"/>
    </sheetView>
  </sheetViews>
  <sheetFormatPr defaultColWidth="9.140625" defaultRowHeight="12.75"/>
  <cols>
    <col min="1" max="1" width="4.00390625" style="0" customWidth="1"/>
    <col min="2" max="2" width="21.57421875" style="0" customWidth="1"/>
    <col min="4" max="4" width="6.57421875" style="0" customWidth="1"/>
    <col min="5" max="6" width="6.00390625" style="0" customWidth="1"/>
    <col min="7" max="7" width="6.57421875" style="0" customWidth="1"/>
    <col min="8" max="8" width="5.421875" style="0" customWidth="1"/>
    <col min="9" max="11" width="5.140625" style="0" customWidth="1"/>
    <col min="12" max="12" width="6.28125" style="0" customWidth="1"/>
    <col min="13" max="13" width="8.140625" style="0" customWidth="1"/>
    <col min="14" max="14" width="4.00390625" style="0" customWidth="1"/>
    <col min="15" max="15" width="13.8515625" style="0" bestFit="1" customWidth="1"/>
  </cols>
  <sheetData>
    <row r="1" spans="4:14" ht="12.75">
      <c r="D1" s="123" t="s">
        <v>301</v>
      </c>
      <c r="E1" s="134"/>
      <c r="F1" s="134"/>
      <c r="G1" s="134"/>
      <c r="H1" s="134"/>
      <c r="I1" s="134"/>
      <c r="J1" s="134"/>
      <c r="K1" s="134"/>
      <c r="L1" s="134"/>
      <c r="M1" s="134"/>
      <c r="N1" s="134"/>
    </row>
    <row r="2" spans="4:14" ht="27.75" customHeight="1"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</row>
    <row r="3" spans="1:14" ht="15.75">
      <c r="A3" s="135" t="s">
        <v>1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6"/>
      <c r="N3" s="134"/>
    </row>
    <row r="4" spans="1:14" ht="59.25" customHeight="1">
      <c r="A4" s="135" t="s">
        <v>23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4"/>
    </row>
    <row r="5" spans="1:14" ht="15.75">
      <c r="A5" s="137" t="s">
        <v>2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15"/>
      <c r="M5" s="115"/>
      <c r="N5" s="116"/>
    </row>
    <row r="6" spans="1:14" ht="23.25" customHeight="1">
      <c r="A6" s="126" t="s">
        <v>0</v>
      </c>
      <c r="B6" s="126" t="s">
        <v>24</v>
      </c>
      <c r="C6" s="126" t="s">
        <v>3</v>
      </c>
      <c r="D6" s="126"/>
      <c r="E6" s="117" t="s">
        <v>4</v>
      </c>
      <c r="F6" s="127" t="s">
        <v>5</v>
      </c>
      <c r="G6" s="127"/>
      <c r="H6" s="127"/>
      <c r="I6" s="129" t="s">
        <v>6</v>
      </c>
      <c r="J6" s="129"/>
      <c r="K6" s="129"/>
      <c r="L6" s="133" t="s">
        <v>7</v>
      </c>
      <c r="M6" s="125" t="s">
        <v>25</v>
      </c>
      <c r="N6" s="125" t="s">
        <v>26</v>
      </c>
    </row>
    <row r="7" spans="1:14" ht="18" customHeight="1">
      <c r="A7" s="126"/>
      <c r="B7" s="126"/>
      <c r="C7" s="126"/>
      <c r="D7" s="126"/>
      <c r="E7" s="117"/>
      <c r="F7" s="126" t="s">
        <v>8</v>
      </c>
      <c r="G7" s="127" t="s">
        <v>9</v>
      </c>
      <c r="H7" s="127"/>
      <c r="I7" s="128" t="s">
        <v>10</v>
      </c>
      <c r="J7" s="129" t="s">
        <v>9</v>
      </c>
      <c r="K7" s="129"/>
      <c r="L7" s="120"/>
      <c r="M7" s="125"/>
      <c r="N7" s="125"/>
    </row>
    <row r="8" spans="1:14" ht="16.5" customHeight="1">
      <c r="A8" s="126"/>
      <c r="B8" s="126"/>
      <c r="C8" s="126"/>
      <c r="D8" s="126"/>
      <c r="E8" s="117"/>
      <c r="F8" s="126"/>
      <c r="G8" s="127"/>
      <c r="H8" s="127"/>
      <c r="I8" s="128"/>
      <c r="J8" s="129"/>
      <c r="K8" s="129"/>
      <c r="L8" s="120"/>
      <c r="M8" s="125"/>
      <c r="N8" s="125"/>
    </row>
    <row r="9" spans="1:14" ht="80.25" customHeight="1">
      <c r="A9" s="126"/>
      <c r="B9" s="126"/>
      <c r="C9" s="126"/>
      <c r="D9" s="126"/>
      <c r="E9" s="117"/>
      <c r="F9" s="126"/>
      <c r="G9" s="3" t="s">
        <v>11</v>
      </c>
      <c r="H9" s="3" t="s">
        <v>12</v>
      </c>
      <c r="I9" s="128"/>
      <c r="J9" s="4" t="s">
        <v>11</v>
      </c>
      <c r="K9" s="4" t="s">
        <v>12</v>
      </c>
      <c r="L9" s="120"/>
      <c r="M9" s="125"/>
      <c r="N9" s="125"/>
    </row>
    <row r="10" spans="1:14" ht="12.7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5">
        <v>14</v>
      </c>
    </row>
    <row r="11" spans="1:14" ht="12.75">
      <c r="A11" s="10">
        <v>1</v>
      </c>
      <c r="B11" s="34" t="s">
        <v>34</v>
      </c>
      <c r="C11" s="30">
        <v>40816</v>
      </c>
      <c r="D11" s="31" t="s">
        <v>35</v>
      </c>
      <c r="E11" s="33">
        <v>3</v>
      </c>
      <c r="F11" s="33">
        <v>18.9</v>
      </c>
      <c r="G11" s="35">
        <v>18.9</v>
      </c>
      <c r="H11" s="35"/>
      <c r="I11" s="72">
        <v>1</v>
      </c>
      <c r="J11" s="72">
        <v>1</v>
      </c>
      <c r="K11" s="72"/>
      <c r="L11" s="33">
        <v>25</v>
      </c>
      <c r="M11" s="7">
        <v>1272.5</v>
      </c>
      <c r="N11" s="25" t="s">
        <v>17</v>
      </c>
    </row>
    <row r="12" spans="1:14" ht="12.75" customHeight="1">
      <c r="A12" s="10">
        <v>2</v>
      </c>
      <c r="B12" s="1" t="s">
        <v>27</v>
      </c>
      <c r="C12" s="29">
        <v>40963</v>
      </c>
      <c r="D12" s="28" t="s">
        <v>28</v>
      </c>
      <c r="E12" s="6">
        <v>2</v>
      </c>
      <c r="F12" s="15">
        <v>63.2</v>
      </c>
      <c r="G12" s="15">
        <v>63.2</v>
      </c>
      <c r="H12" s="15"/>
      <c r="I12" s="71">
        <v>1</v>
      </c>
      <c r="J12" s="71">
        <v>1</v>
      </c>
      <c r="K12" s="71"/>
      <c r="L12" s="8">
        <v>46</v>
      </c>
      <c r="M12" s="7">
        <v>2198.8</v>
      </c>
      <c r="N12" s="7" t="s">
        <v>17</v>
      </c>
    </row>
    <row r="13" spans="1:14" ht="12.75" customHeight="1">
      <c r="A13" s="10">
        <v>3</v>
      </c>
      <c r="B13" s="1" t="s">
        <v>29</v>
      </c>
      <c r="C13" s="30">
        <v>41005</v>
      </c>
      <c r="D13" s="28" t="s">
        <v>30</v>
      </c>
      <c r="E13" s="6">
        <v>22</v>
      </c>
      <c r="F13" s="6">
        <v>261.6</v>
      </c>
      <c r="G13" s="8">
        <v>170</v>
      </c>
      <c r="H13" s="8">
        <v>91.6</v>
      </c>
      <c r="I13" s="71">
        <v>12</v>
      </c>
      <c r="J13" s="71">
        <v>8</v>
      </c>
      <c r="K13" s="71">
        <v>4</v>
      </c>
      <c r="L13" s="8">
        <v>404</v>
      </c>
      <c r="M13" s="7">
        <v>19484.8</v>
      </c>
      <c r="N13" s="7" t="s">
        <v>17</v>
      </c>
    </row>
    <row r="14" spans="1:14" ht="12.75" customHeight="1">
      <c r="A14" s="10">
        <v>4</v>
      </c>
      <c r="B14" s="8" t="s">
        <v>31</v>
      </c>
      <c r="C14" s="30">
        <v>41323</v>
      </c>
      <c r="D14" s="31" t="s">
        <v>32</v>
      </c>
      <c r="E14" s="8">
        <v>57</v>
      </c>
      <c r="F14" s="8">
        <v>645.8</v>
      </c>
      <c r="G14" s="8">
        <v>294.1</v>
      </c>
      <c r="H14" s="8">
        <v>351.7</v>
      </c>
      <c r="I14" s="71">
        <v>21</v>
      </c>
      <c r="J14" s="71">
        <v>9</v>
      </c>
      <c r="K14" s="71">
        <v>12</v>
      </c>
      <c r="L14" s="8">
        <v>731.5</v>
      </c>
      <c r="M14" s="7">
        <v>35940.5</v>
      </c>
      <c r="N14" s="7" t="s">
        <v>17</v>
      </c>
    </row>
    <row r="15" spans="1:14" ht="12.75" customHeight="1">
      <c r="A15" s="10">
        <v>5</v>
      </c>
      <c r="B15" s="32" t="s">
        <v>33</v>
      </c>
      <c r="C15" s="118" t="s">
        <v>14</v>
      </c>
      <c r="D15" s="118"/>
      <c r="E15" s="32">
        <v>3</v>
      </c>
      <c r="F15" s="32">
        <v>54</v>
      </c>
      <c r="G15" s="32">
        <v>54</v>
      </c>
      <c r="H15" s="32"/>
      <c r="I15" s="72">
        <v>1</v>
      </c>
      <c r="J15" s="72">
        <v>1</v>
      </c>
      <c r="K15" s="72"/>
      <c r="L15" s="32">
        <v>54</v>
      </c>
      <c r="M15" s="7">
        <v>2440.8</v>
      </c>
      <c r="N15" s="25" t="s">
        <v>17</v>
      </c>
    </row>
    <row r="16" spans="1:14" ht="12.75" customHeight="1">
      <c r="A16" s="10">
        <v>6</v>
      </c>
      <c r="B16" s="1" t="s">
        <v>225</v>
      </c>
      <c r="C16" s="119" t="s">
        <v>14</v>
      </c>
      <c r="D16" s="130"/>
      <c r="E16" s="6">
        <v>3</v>
      </c>
      <c r="F16" s="6">
        <v>33</v>
      </c>
      <c r="G16" s="8">
        <v>33</v>
      </c>
      <c r="H16" s="8"/>
      <c r="I16" s="71">
        <v>1</v>
      </c>
      <c r="J16" s="71">
        <v>1</v>
      </c>
      <c r="K16" s="71"/>
      <c r="L16" s="8">
        <v>43.1</v>
      </c>
      <c r="M16" s="7">
        <v>2060.2</v>
      </c>
      <c r="N16" s="7" t="s">
        <v>17</v>
      </c>
    </row>
    <row r="17" spans="1:14" ht="12.75" customHeight="1">
      <c r="A17" s="10">
        <v>7</v>
      </c>
      <c r="B17" s="1" t="s">
        <v>226</v>
      </c>
      <c r="C17" s="119" t="s">
        <v>14</v>
      </c>
      <c r="D17" s="130"/>
      <c r="E17" s="6">
        <v>4</v>
      </c>
      <c r="F17" s="6">
        <v>33</v>
      </c>
      <c r="G17" s="8">
        <v>33</v>
      </c>
      <c r="H17" s="8"/>
      <c r="I17" s="71">
        <v>1</v>
      </c>
      <c r="J17" s="71">
        <v>1</v>
      </c>
      <c r="K17" s="71"/>
      <c r="L17" s="8">
        <v>45.7</v>
      </c>
      <c r="M17" s="7">
        <v>2184.5</v>
      </c>
      <c r="N17" s="7" t="s">
        <v>17</v>
      </c>
    </row>
    <row r="18" spans="1:14" ht="12.75" customHeight="1">
      <c r="A18" s="10">
        <v>8</v>
      </c>
      <c r="B18" s="8" t="s">
        <v>227</v>
      </c>
      <c r="C18" s="131" t="s">
        <v>14</v>
      </c>
      <c r="D18" s="132"/>
      <c r="E18" s="76">
        <v>3</v>
      </c>
      <c r="F18" s="76">
        <v>26.1</v>
      </c>
      <c r="G18" s="77">
        <v>26.1</v>
      </c>
      <c r="I18" s="78">
        <v>1</v>
      </c>
      <c r="J18" s="78">
        <v>1</v>
      </c>
      <c r="L18" s="77">
        <v>30</v>
      </c>
      <c r="M18" s="79">
        <v>1527</v>
      </c>
      <c r="N18" s="79" t="s">
        <v>17</v>
      </c>
    </row>
    <row r="19" spans="1:14" ht="12.75" customHeight="1">
      <c r="A19" s="10">
        <v>9</v>
      </c>
      <c r="B19" s="32" t="s">
        <v>36</v>
      </c>
      <c r="C19" s="118" t="s">
        <v>14</v>
      </c>
      <c r="D19" s="118"/>
      <c r="E19" s="32">
        <v>14</v>
      </c>
      <c r="F19" s="32">
        <v>145.3</v>
      </c>
      <c r="G19" s="32">
        <v>145.3</v>
      </c>
      <c r="H19" s="32"/>
      <c r="I19" s="72">
        <v>3</v>
      </c>
      <c r="J19" s="72">
        <v>3</v>
      </c>
      <c r="K19" s="72"/>
      <c r="L19" s="8">
        <v>150</v>
      </c>
      <c r="M19" s="7">
        <v>6887.89</v>
      </c>
      <c r="N19" s="8" t="s">
        <v>17</v>
      </c>
    </row>
    <row r="20" spans="1:14" ht="12.75" customHeight="1">
      <c r="A20" s="10">
        <v>10</v>
      </c>
      <c r="B20" s="25" t="s">
        <v>37</v>
      </c>
      <c r="C20" s="118" t="s">
        <v>14</v>
      </c>
      <c r="D20" s="118"/>
      <c r="E20" s="25">
        <v>9</v>
      </c>
      <c r="F20" s="25">
        <v>66</v>
      </c>
      <c r="G20" s="25">
        <v>66</v>
      </c>
      <c r="H20" s="25"/>
      <c r="I20" s="73">
        <v>2</v>
      </c>
      <c r="J20" s="73">
        <v>2</v>
      </c>
      <c r="K20" s="73"/>
      <c r="L20" s="23">
        <v>76</v>
      </c>
      <c r="M20" s="24">
        <v>3740.8</v>
      </c>
      <c r="N20" s="25" t="s">
        <v>17</v>
      </c>
    </row>
    <row r="21" spans="1:14" ht="12.75" customHeight="1">
      <c r="A21" s="10">
        <v>11</v>
      </c>
      <c r="B21" s="25" t="s">
        <v>20</v>
      </c>
      <c r="C21" s="118" t="s">
        <v>14</v>
      </c>
      <c r="D21" s="118"/>
      <c r="E21" s="25">
        <v>8</v>
      </c>
      <c r="F21" s="25">
        <v>112.6</v>
      </c>
      <c r="G21" s="25">
        <v>112.6</v>
      </c>
      <c r="H21" s="25"/>
      <c r="I21" s="73">
        <v>4</v>
      </c>
      <c r="J21" s="73">
        <v>4</v>
      </c>
      <c r="K21" s="73"/>
      <c r="L21" s="23">
        <v>153.6</v>
      </c>
      <c r="M21" s="24">
        <v>7563.84</v>
      </c>
      <c r="N21" s="25" t="s">
        <v>17</v>
      </c>
    </row>
    <row r="22" spans="1:14" ht="12.75" customHeight="1">
      <c r="A22" s="10">
        <v>12</v>
      </c>
      <c r="B22" s="26" t="s">
        <v>38</v>
      </c>
      <c r="C22" s="118" t="s">
        <v>14</v>
      </c>
      <c r="D22" s="118"/>
      <c r="E22" s="37">
        <v>2</v>
      </c>
      <c r="F22" s="37">
        <v>37</v>
      </c>
      <c r="G22" s="37">
        <v>37</v>
      </c>
      <c r="H22" s="37"/>
      <c r="I22" s="74">
        <v>1</v>
      </c>
      <c r="J22" s="74">
        <v>1</v>
      </c>
      <c r="K22" s="74"/>
      <c r="L22" s="37">
        <v>37</v>
      </c>
      <c r="M22" s="38">
        <v>1901.8</v>
      </c>
      <c r="N22" s="37" t="s">
        <v>17</v>
      </c>
    </row>
    <row r="23" spans="1:14" ht="12.75" customHeight="1">
      <c r="A23" s="10">
        <v>13</v>
      </c>
      <c r="B23" s="26" t="s">
        <v>13</v>
      </c>
      <c r="C23" s="119" t="s">
        <v>14</v>
      </c>
      <c r="D23" s="120"/>
      <c r="E23" s="26">
        <v>4</v>
      </c>
      <c r="F23" s="9">
        <v>42.5</v>
      </c>
      <c r="G23" s="9">
        <v>42.5</v>
      </c>
      <c r="H23" s="26"/>
      <c r="I23" s="75">
        <v>1</v>
      </c>
      <c r="J23" s="75">
        <v>1</v>
      </c>
      <c r="K23" s="75"/>
      <c r="L23" s="26">
        <v>46</v>
      </c>
      <c r="M23" s="27">
        <v>2198.8</v>
      </c>
      <c r="N23" s="39" t="s">
        <v>17</v>
      </c>
    </row>
    <row r="24" spans="1:14" ht="12.75" customHeight="1">
      <c r="A24" s="10">
        <v>14</v>
      </c>
      <c r="B24" s="37" t="s">
        <v>39</v>
      </c>
      <c r="C24" s="119" t="s">
        <v>14</v>
      </c>
      <c r="D24" s="120"/>
      <c r="E24" s="37">
        <v>2</v>
      </c>
      <c r="F24" s="38">
        <v>47.9</v>
      </c>
      <c r="G24" s="9">
        <f>F24</f>
        <v>47.9</v>
      </c>
      <c r="H24" s="26"/>
      <c r="I24" s="75">
        <v>1</v>
      </c>
      <c r="J24" s="75">
        <v>1</v>
      </c>
      <c r="K24" s="75"/>
      <c r="L24" s="26">
        <v>47.9</v>
      </c>
      <c r="M24" s="27">
        <v>2289.62</v>
      </c>
      <c r="N24" s="39" t="s">
        <v>17</v>
      </c>
    </row>
    <row r="25" spans="1:15" ht="12.75" customHeight="1">
      <c r="A25" s="10">
        <v>15</v>
      </c>
      <c r="B25" s="26" t="s">
        <v>279</v>
      </c>
      <c r="C25" s="101">
        <v>41096</v>
      </c>
      <c r="D25" s="26" t="s">
        <v>280</v>
      </c>
      <c r="E25" s="26">
        <v>23</v>
      </c>
      <c r="F25" s="9">
        <v>382.8</v>
      </c>
      <c r="G25" s="9">
        <v>129.4</v>
      </c>
      <c r="H25" s="9">
        <v>253.4</v>
      </c>
      <c r="I25" s="26">
        <v>12</v>
      </c>
      <c r="J25" s="26">
        <v>3</v>
      </c>
      <c r="K25" s="26">
        <v>9</v>
      </c>
      <c r="L25" s="22">
        <v>403</v>
      </c>
      <c r="M25" s="9">
        <v>18712.05</v>
      </c>
      <c r="N25" s="9" t="s">
        <v>17</v>
      </c>
      <c r="O25" s="70"/>
    </row>
    <row r="26" spans="1:15" ht="12.75">
      <c r="A26" s="25"/>
      <c r="B26" s="25" t="s">
        <v>22</v>
      </c>
      <c r="C26" s="25"/>
      <c r="D26" s="25"/>
      <c r="E26" s="36">
        <f>SUM(E11:E25)</f>
        <v>159</v>
      </c>
      <c r="F26" s="36">
        <f aca="true" t="shared" si="0" ref="F26:M26">SUM(F11:F25)</f>
        <v>1969.6999999999998</v>
      </c>
      <c r="G26" s="36">
        <f t="shared" si="0"/>
        <v>1273.0000000000005</v>
      </c>
      <c r="H26" s="36">
        <f t="shared" si="0"/>
        <v>696.6999999999999</v>
      </c>
      <c r="I26" s="36">
        <f t="shared" si="0"/>
        <v>63</v>
      </c>
      <c r="J26" s="36">
        <f t="shared" si="0"/>
        <v>38</v>
      </c>
      <c r="K26" s="36">
        <f t="shared" si="0"/>
        <v>25</v>
      </c>
      <c r="L26" s="36">
        <f t="shared" si="0"/>
        <v>2292.8</v>
      </c>
      <c r="M26" s="36">
        <f t="shared" si="0"/>
        <v>110403.90000000001</v>
      </c>
      <c r="N26" s="36" t="s">
        <v>17</v>
      </c>
      <c r="O26" s="79"/>
    </row>
    <row r="27" spans="1:15" ht="12.75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121">
        <v>110403.9</v>
      </c>
      <c r="N27" s="122"/>
      <c r="O27" s="105"/>
    </row>
    <row r="28" spans="1:14" ht="51" customHeight="1">
      <c r="A28" s="123" t="s">
        <v>224</v>
      </c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4"/>
      <c r="M28" s="121">
        <v>120000</v>
      </c>
      <c r="N28" s="122"/>
    </row>
    <row r="29" spans="1:14" ht="12.75">
      <c r="A29" s="123" t="s">
        <v>22</v>
      </c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2">
        <f>M28+M27</f>
        <v>230403.9</v>
      </c>
      <c r="N29" s="122"/>
    </row>
  </sheetData>
  <mergeCells count="32">
    <mergeCell ref="L6:L9"/>
    <mergeCell ref="M6:M9"/>
    <mergeCell ref="A6:A9"/>
    <mergeCell ref="D1:N2"/>
    <mergeCell ref="A3:N3"/>
    <mergeCell ref="A4:N4"/>
    <mergeCell ref="A5:N5"/>
    <mergeCell ref="B6:B9"/>
    <mergeCell ref="C6:D9"/>
    <mergeCell ref="E6:E9"/>
    <mergeCell ref="C19:D19"/>
    <mergeCell ref="C16:D16"/>
    <mergeCell ref="C17:D17"/>
    <mergeCell ref="C18:D18"/>
    <mergeCell ref="C20:D20"/>
    <mergeCell ref="C21:D21"/>
    <mergeCell ref="N6:N9"/>
    <mergeCell ref="F7:F9"/>
    <mergeCell ref="G7:H8"/>
    <mergeCell ref="I7:I9"/>
    <mergeCell ref="J7:K8"/>
    <mergeCell ref="F6:H6"/>
    <mergeCell ref="I6:K6"/>
    <mergeCell ref="C15:D15"/>
    <mergeCell ref="M28:N28"/>
    <mergeCell ref="A28:L28"/>
    <mergeCell ref="M29:N29"/>
    <mergeCell ref="A29:L29"/>
    <mergeCell ref="C22:D22"/>
    <mergeCell ref="C23:D23"/>
    <mergeCell ref="C24:D24"/>
    <mergeCell ref="M27:N27"/>
  </mergeCells>
  <printOptions/>
  <pageMargins left="0.27" right="0.22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2"/>
  <sheetViews>
    <sheetView view="pageBreakPreview" zoomScaleSheetLayoutView="100" workbookViewId="0" topLeftCell="A1">
      <selection activeCell="I7" sqref="I7"/>
    </sheetView>
  </sheetViews>
  <sheetFormatPr defaultColWidth="9.140625" defaultRowHeight="12.75"/>
  <cols>
    <col min="1" max="1" width="4.140625" style="68" customWidth="1"/>
    <col min="2" max="2" width="26.00390625" style="68" customWidth="1"/>
    <col min="3" max="3" width="12.7109375" style="68" customWidth="1"/>
    <col min="4" max="4" width="9.140625" style="68" customWidth="1"/>
    <col min="5" max="5" width="33.00390625" style="68" customWidth="1"/>
    <col min="6" max="6" width="7.57421875" style="68" customWidth="1"/>
    <col min="7" max="7" width="4.7109375" style="68" customWidth="1"/>
  </cols>
  <sheetData>
    <row r="1" spans="1:7" ht="12.75">
      <c r="A1" s="41"/>
      <c r="B1" s="41"/>
      <c r="C1" s="123" t="s">
        <v>302</v>
      </c>
      <c r="D1" s="138"/>
      <c r="E1" s="138"/>
      <c r="F1" s="138"/>
      <c r="G1" s="138"/>
    </row>
    <row r="2" spans="1:7" ht="29.25" customHeight="1">
      <c r="A2" s="41"/>
      <c r="B2" s="41"/>
      <c r="C2" s="138"/>
      <c r="D2" s="138"/>
      <c r="E2" s="138"/>
      <c r="F2" s="138"/>
      <c r="G2" s="138"/>
    </row>
    <row r="3" spans="1:7" ht="15">
      <c r="A3" s="139" t="s">
        <v>40</v>
      </c>
      <c r="B3" s="140"/>
      <c r="C3" s="140"/>
      <c r="D3" s="140"/>
      <c r="E3" s="140"/>
      <c r="F3" s="140"/>
      <c r="G3" s="140"/>
    </row>
    <row r="4" spans="1:7" ht="33.75" customHeight="1">
      <c r="A4" s="141" t="s">
        <v>0</v>
      </c>
      <c r="B4" s="141" t="s">
        <v>24</v>
      </c>
      <c r="C4" s="141" t="s">
        <v>3</v>
      </c>
      <c r="D4" s="141"/>
      <c r="E4" s="142" t="s">
        <v>41</v>
      </c>
      <c r="F4" s="142" t="s">
        <v>5</v>
      </c>
      <c r="G4" s="143" t="s">
        <v>6</v>
      </c>
    </row>
    <row r="5" spans="1:7" ht="33.75" customHeight="1">
      <c r="A5" s="141"/>
      <c r="B5" s="141"/>
      <c r="C5" s="141"/>
      <c r="D5" s="141"/>
      <c r="E5" s="142"/>
      <c r="F5" s="142"/>
      <c r="G5" s="144"/>
    </row>
    <row r="6" spans="1:7" ht="33.75" customHeight="1">
      <c r="A6" s="141"/>
      <c r="B6" s="141"/>
      <c r="C6" s="141"/>
      <c r="D6" s="141"/>
      <c r="E6" s="142"/>
      <c r="F6" s="142"/>
      <c r="G6" s="144"/>
    </row>
    <row r="7" spans="1:7" ht="33.75" customHeight="1">
      <c r="A7" s="141"/>
      <c r="B7" s="141"/>
      <c r="C7" s="141"/>
      <c r="D7" s="141"/>
      <c r="E7" s="142"/>
      <c r="F7" s="142"/>
      <c r="G7" s="144"/>
    </row>
    <row r="8" spans="1:7" ht="12.7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</row>
    <row r="9" spans="1:7" ht="16.5" customHeight="1">
      <c r="A9" s="42">
        <v>1</v>
      </c>
      <c r="B9" s="42" t="s">
        <v>42</v>
      </c>
      <c r="C9" s="43">
        <v>39793</v>
      </c>
      <c r="D9" s="42" t="s">
        <v>43</v>
      </c>
      <c r="E9" s="66" t="s">
        <v>44</v>
      </c>
      <c r="F9" s="44">
        <v>48.5</v>
      </c>
      <c r="G9" s="45">
        <v>1</v>
      </c>
    </row>
    <row r="10" spans="1:7" ht="16.5" customHeight="1">
      <c r="A10" s="42">
        <v>2</v>
      </c>
      <c r="B10" s="46" t="s">
        <v>45</v>
      </c>
      <c r="C10" s="47">
        <v>40116</v>
      </c>
      <c r="D10" s="48" t="s">
        <v>46</v>
      </c>
      <c r="E10" s="66" t="s">
        <v>44</v>
      </c>
      <c r="F10" s="49">
        <v>37.5</v>
      </c>
      <c r="G10" s="50">
        <v>1</v>
      </c>
    </row>
    <row r="11" spans="1:7" ht="16.5" customHeight="1">
      <c r="A11" s="42">
        <v>3</v>
      </c>
      <c r="B11" s="51" t="s">
        <v>47</v>
      </c>
      <c r="C11" s="43">
        <v>40417</v>
      </c>
      <c r="D11" s="42" t="s">
        <v>48</v>
      </c>
      <c r="E11" s="66" t="s">
        <v>44</v>
      </c>
      <c r="F11" s="44">
        <v>72.5</v>
      </c>
      <c r="G11" s="45">
        <v>1</v>
      </c>
    </row>
    <row r="12" spans="1:7" ht="16.5" customHeight="1">
      <c r="A12" s="42">
        <v>4</v>
      </c>
      <c r="B12" s="51" t="s">
        <v>55</v>
      </c>
      <c r="C12" s="59">
        <v>41229</v>
      </c>
      <c r="D12" s="60" t="s">
        <v>56</v>
      </c>
      <c r="E12" s="66" t="s">
        <v>44</v>
      </c>
      <c r="F12" s="61">
        <v>872.8</v>
      </c>
      <c r="G12" s="62">
        <v>24</v>
      </c>
    </row>
    <row r="13" spans="1:7" ht="16.5" customHeight="1">
      <c r="A13" s="42">
        <v>5</v>
      </c>
      <c r="B13" s="80" t="s">
        <v>59</v>
      </c>
      <c r="C13" s="81">
        <v>41236</v>
      </c>
      <c r="D13" s="82" t="s">
        <v>60</v>
      </c>
      <c r="E13" s="52" t="s">
        <v>51</v>
      </c>
      <c r="F13" s="83">
        <v>71.1</v>
      </c>
      <c r="G13" s="50">
        <v>1</v>
      </c>
    </row>
    <row r="14" spans="1:7" ht="16.5" customHeight="1">
      <c r="A14" s="42">
        <v>6</v>
      </c>
      <c r="B14" s="51" t="s">
        <v>61</v>
      </c>
      <c r="C14" s="59">
        <v>41236</v>
      </c>
      <c r="D14" s="60" t="s">
        <v>62</v>
      </c>
      <c r="E14" s="66" t="s">
        <v>52</v>
      </c>
      <c r="F14" s="61">
        <v>188.3</v>
      </c>
      <c r="G14" s="62">
        <v>6</v>
      </c>
    </row>
    <row r="15" spans="1:7" ht="16.5" customHeight="1">
      <c r="A15" s="42">
        <v>7</v>
      </c>
      <c r="B15" s="51" t="s">
        <v>19</v>
      </c>
      <c r="C15" s="59">
        <v>41236</v>
      </c>
      <c r="D15" s="60" t="s">
        <v>63</v>
      </c>
      <c r="E15" s="66" t="s">
        <v>44</v>
      </c>
      <c r="F15" s="61">
        <v>494</v>
      </c>
      <c r="G15" s="62">
        <v>15</v>
      </c>
    </row>
    <row r="16" spans="1:7" ht="16.5" customHeight="1">
      <c r="A16" s="42">
        <v>8</v>
      </c>
      <c r="B16" s="51" t="s">
        <v>64</v>
      </c>
      <c r="C16" s="59">
        <v>41236</v>
      </c>
      <c r="D16" s="60" t="s">
        <v>65</v>
      </c>
      <c r="E16" s="66" t="s">
        <v>44</v>
      </c>
      <c r="F16" s="61">
        <v>323.4</v>
      </c>
      <c r="G16" s="62">
        <v>8</v>
      </c>
    </row>
    <row r="17" spans="1:7" ht="16.5" customHeight="1">
      <c r="A17" s="42">
        <v>9</v>
      </c>
      <c r="B17" s="51" t="s">
        <v>66</v>
      </c>
      <c r="C17" s="59">
        <v>41236</v>
      </c>
      <c r="D17" s="60" t="s">
        <v>67</v>
      </c>
      <c r="E17" s="66" t="s">
        <v>44</v>
      </c>
      <c r="F17" s="61">
        <v>358.3</v>
      </c>
      <c r="G17" s="62">
        <v>13</v>
      </c>
    </row>
    <row r="18" spans="1:7" ht="16.5" customHeight="1">
      <c r="A18" s="42">
        <v>10</v>
      </c>
      <c r="B18" s="46" t="s">
        <v>68</v>
      </c>
      <c r="C18" s="59">
        <v>41236</v>
      </c>
      <c r="D18" s="60" t="s">
        <v>69</v>
      </c>
      <c r="E18" s="66" t="s">
        <v>44</v>
      </c>
      <c r="F18" s="49">
        <v>463.7</v>
      </c>
      <c r="G18" s="63">
        <v>20</v>
      </c>
    </row>
    <row r="19" spans="1:7" ht="16.5" customHeight="1">
      <c r="A19" s="42">
        <v>11</v>
      </c>
      <c r="B19" s="51" t="s">
        <v>70</v>
      </c>
      <c r="C19" s="59">
        <v>41236</v>
      </c>
      <c r="D19" s="60" t="s">
        <v>71</v>
      </c>
      <c r="E19" s="66" t="s">
        <v>52</v>
      </c>
      <c r="F19" s="61">
        <v>157.3</v>
      </c>
      <c r="G19" s="62">
        <v>4</v>
      </c>
    </row>
    <row r="20" spans="1:7" ht="16.5" customHeight="1">
      <c r="A20" s="42">
        <v>12</v>
      </c>
      <c r="B20" s="53" t="s">
        <v>72</v>
      </c>
      <c r="C20" s="59">
        <v>41268</v>
      </c>
      <c r="D20" s="60" t="s">
        <v>73</v>
      </c>
      <c r="E20" s="66" t="s">
        <v>52</v>
      </c>
      <c r="F20" s="55">
        <v>328</v>
      </c>
      <c r="G20" s="57">
        <v>6</v>
      </c>
    </row>
    <row r="21" spans="1:7" ht="16.5" customHeight="1">
      <c r="A21" s="42">
        <v>13</v>
      </c>
      <c r="B21" s="52" t="s">
        <v>74</v>
      </c>
      <c r="C21" s="59">
        <v>41268</v>
      </c>
      <c r="D21" s="60" t="s">
        <v>75</v>
      </c>
      <c r="E21" s="66" t="s">
        <v>44</v>
      </c>
      <c r="F21" s="64">
        <v>401.7</v>
      </c>
      <c r="G21" s="52">
        <v>9</v>
      </c>
    </row>
    <row r="22" spans="1:7" ht="16.5" customHeight="1">
      <c r="A22" s="42">
        <v>14</v>
      </c>
      <c r="B22" s="53" t="s">
        <v>76</v>
      </c>
      <c r="C22" s="59">
        <v>41268</v>
      </c>
      <c r="D22" s="60" t="s">
        <v>77</v>
      </c>
      <c r="E22" s="66" t="s">
        <v>44</v>
      </c>
      <c r="F22" s="55">
        <v>88</v>
      </c>
      <c r="G22" s="57">
        <v>3</v>
      </c>
    </row>
    <row r="23" spans="1:7" ht="16.5" customHeight="1">
      <c r="A23" s="42">
        <v>15</v>
      </c>
      <c r="B23" s="52" t="s">
        <v>78</v>
      </c>
      <c r="C23" s="59">
        <v>41268</v>
      </c>
      <c r="D23" s="60" t="s">
        <v>79</v>
      </c>
      <c r="E23" s="66" t="s">
        <v>44</v>
      </c>
      <c r="F23" s="64">
        <v>247.9</v>
      </c>
      <c r="G23" s="52">
        <v>9</v>
      </c>
    </row>
    <row r="24" spans="1:7" ht="16.5" customHeight="1">
      <c r="A24" s="42">
        <v>16</v>
      </c>
      <c r="B24" s="52" t="s">
        <v>80</v>
      </c>
      <c r="C24" s="59">
        <v>41268</v>
      </c>
      <c r="D24" s="60" t="s">
        <v>81</v>
      </c>
      <c r="E24" s="66" t="s">
        <v>44</v>
      </c>
      <c r="F24" s="64">
        <v>772.5</v>
      </c>
      <c r="G24" s="52">
        <v>9</v>
      </c>
    </row>
    <row r="25" spans="1:7" ht="16.5" customHeight="1">
      <c r="A25" s="42">
        <v>17</v>
      </c>
      <c r="B25" s="53" t="s">
        <v>82</v>
      </c>
      <c r="C25" s="59">
        <v>41268</v>
      </c>
      <c r="D25" s="60" t="s">
        <v>83</v>
      </c>
      <c r="E25" s="66" t="s">
        <v>44</v>
      </c>
      <c r="F25" s="55">
        <v>212</v>
      </c>
      <c r="G25" s="57">
        <v>4</v>
      </c>
    </row>
    <row r="26" spans="1:7" ht="16.5" customHeight="1">
      <c r="A26" s="42">
        <v>18</v>
      </c>
      <c r="B26" s="56" t="s">
        <v>84</v>
      </c>
      <c r="C26" s="59">
        <v>41306</v>
      </c>
      <c r="D26" s="56" t="s">
        <v>85</v>
      </c>
      <c r="E26" s="66" t="s">
        <v>52</v>
      </c>
      <c r="F26" s="61">
        <v>210.8</v>
      </c>
      <c r="G26" s="56">
        <v>6</v>
      </c>
    </row>
    <row r="27" spans="1:7" ht="16.5" customHeight="1">
      <c r="A27" s="42">
        <v>19</v>
      </c>
      <c r="B27" s="56" t="s">
        <v>86</v>
      </c>
      <c r="C27" s="59">
        <v>41323</v>
      </c>
      <c r="D27" s="56" t="s">
        <v>87</v>
      </c>
      <c r="E27" s="66" t="s">
        <v>44</v>
      </c>
      <c r="F27" s="61">
        <v>466.4</v>
      </c>
      <c r="G27" s="56">
        <v>10</v>
      </c>
    </row>
    <row r="28" spans="1:7" ht="16.5" customHeight="1">
      <c r="A28" s="42">
        <v>20</v>
      </c>
      <c r="B28" s="56" t="s">
        <v>88</v>
      </c>
      <c r="C28" s="59">
        <v>41323</v>
      </c>
      <c r="D28" s="56" t="s">
        <v>89</v>
      </c>
      <c r="E28" s="66" t="s">
        <v>44</v>
      </c>
      <c r="F28" s="61">
        <v>293.7</v>
      </c>
      <c r="G28" s="56">
        <v>7</v>
      </c>
    </row>
    <row r="29" spans="1:7" ht="16.5" customHeight="1">
      <c r="A29" s="42">
        <v>21</v>
      </c>
      <c r="B29" s="56" t="s">
        <v>90</v>
      </c>
      <c r="C29" s="59">
        <v>41323</v>
      </c>
      <c r="D29" s="56" t="s">
        <v>91</v>
      </c>
      <c r="E29" s="66" t="s">
        <v>44</v>
      </c>
      <c r="F29" s="61">
        <v>425</v>
      </c>
      <c r="G29" s="56">
        <v>8</v>
      </c>
    </row>
    <row r="30" spans="1:7" ht="16.5" customHeight="1">
      <c r="A30" s="42">
        <v>22</v>
      </c>
      <c r="B30" s="56" t="s">
        <v>92</v>
      </c>
      <c r="C30" s="59">
        <v>41323</v>
      </c>
      <c r="D30" s="56" t="s">
        <v>93</v>
      </c>
      <c r="E30" s="66" t="s">
        <v>44</v>
      </c>
      <c r="F30" s="61">
        <v>197.1</v>
      </c>
      <c r="G30" s="56">
        <v>5</v>
      </c>
    </row>
    <row r="31" spans="1:7" ht="16.5" customHeight="1">
      <c r="A31" s="42">
        <v>23</v>
      </c>
      <c r="B31" s="57" t="s">
        <v>21</v>
      </c>
      <c r="C31" s="58">
        <v>41323</v>
      </c>
      <c r="D31" s="57" t="s">
        <v>94</v>
      </c>
      <c r="E31" s="66" t="s">
        <v>44</v>
      </c>
      <c r="F31" s="55">
        <v>71.3</v>
      </c>
      <c r="G31" s="57">
        <v>3</v>
      </c>
    </row>
    <row r="32" spans="1:7" ht="16.5" customHeight="1">
      <c r="A32" s="42">
        <v>24</v>
      </c>
      <c r="B32" s="57" t="s">
        <v>95</v>
      </c>
      <c r="C32" s="58">
        <v>41362</v>
      </c>
      <c r="D32" s="57" t="s">
        <v>96</v>
      </c>
      <c r="E32" s="53" t="s">
        <v>52</v>
      </c>
      <c r="F32" s="55">
        <v>258.3</v>
      </c>
      <c r="G32" s="57">
        <v>8</v>
      </c>
    </row>
    <row r="33" spans="1:7" ht="16.5" customHeight="1">
      <c r="A33" s="42">
        <v>25</v>
      </c>
      <c r="B33" s="57" t="s">
        <v>97</v>
      </c>
      <c r="C33" s="58">
        <v>41362</v>
      </c>
      <c r="D33" s="57" t="s">
        <v>98</v>
      </c>
      <c r="E33" s="66" t="s">
        <v>44</v>
      </c>
      <c r="F33" s="55">
        <v>260.9</v>
      </c>
      <c r="G33" s="57">
        <v>9</v>
      </c>
    </row>
    <row r="34" spans="1:7" ht="16.5" customHeight="1">
      <c r="A34" s="42">
        <v>26</v>
      </c>
      <c r="B34" s="57" t="s">
        <v>99</v>
      </c>
      <c r="C34" s="58">
        <v>41362</v>
      </c>
      <c r="D34" s="57" t="s">
        <v>100</v>
      </c>
      <c r="E34" s="66" t="s">
        <v>44</v>
      </c>
      <c r="F34" s="55">
        <v>150.3</v>
      </c>
      <c r="G34" s="57">
        <v>6</v>
      </c>
    </row>
    <row r="35" spans="1:7" ht="16.5" customHeight="1">
      <c r="A35" s="42">
        <v>27</v>
      </c>
      <c r="B35" s="57" t="s">
        <v>101</v>
      </c>
      <c r="C35" s="58">
        <v>41362</v>
      </c>
      <c r="D35" s="57" t="s">
        <v>102</v>
      </c>
      <c r="E35" s="66" t="s">
        <v>44</v>
      </c>
      <c r="F35" s="55">
        <v>83.5</v>
      </c>
      <c r="G35" s="57">
        <v>3</v>
      </c>
    </row>
    <row r="36" spans="1:7" ht="16.5" customHeight="1">
      <c r="A36" s="42">
        <v>28</v>
      </c>
      <c r="B36" s="57" t="s">
        <v>103</v>
      </c>
      <c r="C36" s="58">
        <v>41362</v>
      </c>
      <c r="D36" s="57" t="s">
        <v>104</v>
      </c>
      <c r="E36" s="66" t="s">
        <v>44</v>
      </c>
      <c r="F36" s="55">
        <v>226.1</v>
      </c>
      <c r="G36" s="57">
        <v>7</v>
      </c>
    </row>
    <row r="37" spans="1:7" ht="16.5" customHeight="1">
      <c r="A37" s="42">
        <v>29</v>
      </c>
      <c r="B37" s="57" t="s">
        <v>105</v>
      </c>
      <c r="C37" s="58">
        <v>41383</v>
      </c>
      <c r="D37" s="57" t="s">
        <v>106</v>
      </c>
      <c r="E37" s="66" t="s">
        <v>44</v>
      </c>
      <c r="F37" s="55">
        <v>369.4</v>
      </c>
      <c r="G37" s="57">
        <v>17</v>
      </c>
    </row>
    <row r="38" spans="1:7" ht="16.5" customHeight="1">
      <c r="A38" s="42">
        <v>30</v>
      </c>
      <c r="B38" s="53" t="s">
        <v>107</v>
      </c>
      <c r="C38" s="58">
        <v>41418</v>
      </c>
      <c r="D38" s="57" t="s">
        <v>108</v>
      </c>
      <c r="E38" s="66" t="s">
        <v>44</v>
      </c>
      <c r="F38" s="55">
        <v>407.6</v>
      </c>
      <c r="G38" s="57">
        <v>10</v>
      </c>
    </row>
    <row r="39" spans="1:7" ht="16.5" customHeight="1">
      <c r="A39" s="42">
        <v>31</v>
      </c>
      <c r="B39" s="53" t="s">
        <v>109</v>
      </c>
      <c r="C39" s="58">
        <v>41418</v>
      </c>
      <c r="D39" s="57" t="s">
        <v>110</v>
      </c>
      <c r="E39" s="66" t="s">
        <v>44</v>
      </c>
      <c r="F39" s="55">
        <v>240.3</v>
      </c>
      <c r="G39" s="57">
        <v>7</v>
      </c>
    </row>
    <row r="40" spans="1:7" ht="16.5" customHeight="1">
      <c r="A40" s="42">
        <v>32</v>
      </c>
      <c r="B40" s="53" t="s">
        <v>111</v>
      </c>
      <c r="C40" s="58">
        <v>41418</v>
      </c>
      <c r="D40" s="57" t="s">
        <v>112</v>
      </c>
      <c r="E40" s="66" t="s">
        <v>44</v>
      </c>
      <c r="F40" s="55">
        <v>210.3</v>
      </c>
      <c r="G40" s="57">
        <v>7</v>
      </c>
    </row>
    <row r="41" spans="1:7" ht="16.5" customHeight="1">
      <c r="A41" s="42">
        <v>33</v>
      </c>
      <c r="B41" s="53" t="s">
        <v>113</v>
      </c>
      <c r="C41" s="58">
        <v>41418</v>
      </c>
      <c r="D41" s="57" t="s">
        <v>114</v>
      </c>
      <c r="E41" s="66" t="s">
        <v>44</v>
      </c>
      <c r="F41" s="55">
        <v>283</v>
      </c>
      <c r="G41" s="57">
        <v>12</v>
      </c>
    </row>
    <row r="42" spans="1:7" ht="16.5" customHeight="1">
      <c r="A42" s="42">
        <v>34</v>
      </c>
      <c r="B42" s="53" t="s">
        <v>115</v>
      </c>
      <c r="C42" s="58">
        <v>41418</v>
      </c>
      <c r="D42" s="57" t="s">
        <v>116</v>
      </c>
      <c r="E42" s="66" t="s">
        <v>44</v>
      </c>
      <c r="F42" s="55">
        <v>132</v>
      </c>
      <c r="G42" s="57">
        <v>7</v>
      </c>
    </row>
    <row r="43" spans="1:7" ht="16.5" customHeight="1">
      <c r="A43" s="42">
        <v>35</v>
      </c>
      <c r="B43" s="53" t="s">
        <v>117</v>
      </c>
      <c r="C43" s="58">
        <v>41418</v>
      </c>
      <c r="D43" s="57" t="s">
        <v>118</v>
      </c>
      <c r="E43" s="66" t="s">
        <v>44</v>
      </c>
      <c r="F43" s="55">
        <v>415.6</v>
      </c>
      <c r="G43" s="57">
        <v>8</v>
      </c>
    </row>
    <row r="44" spans="1:7" ht="16.5" customHeight="1">
      <c r="A44" s="42">
        <v>36</v>
      </c>
      <c r="B44" s="53" t="s">
        <v>119</v>
      </c>
      <c r="C44" s="58">
        <v>41418</v>
      </c>
      <c r="D44" s="57" t="s">
        <v>120</v>
      </c>
      <c r="E44" s="66" t="s">
        <v>44</v>
      </c>
      <c r="F44" s="55">
        <v>174.8</v>
      </c>
      <c r="G44" s="57">
        <v>4</v>
      </c>
    </row>
    <row r="45" spans="1:7" ht="16.5" customHeight="1">
      <c r="A45" s="42">
        <v>37</v>
      </c>
      <c r="B45" s="53" t="s">
        <v>121</v>
      </c>
      <c r="C45" s="58">
        <v>41418</v>
      </c>
      <c r="D45" s="57" t="s">
        <v>122</v>
      </c>
      <c r="E45" s="66" t="s">
        <v>44</v>
      </c>
      <c r="F45" s="55">
        <v>167.2</v>
      </c>
      <c r="G45" s="57">
        <v>6</v>
      </c>
    </row>
    <row r="46" spans="1:7" ht="16.5" customHeight="1">
      <c r="A46" s="42">
        <v>38</v>
      </c>
      <c r="B46" s="53" t="s">
        <v>123</v>
      </c>
      <c r="C46" s="58">
        <v>41445</v>
      </c>
      <c r="D46" s="57" t="s">
        <v>124</v>
      </c>
      <c r="E46" s="66" t="s">
        <v>44</v>
      </c>
      <c r="F46" s="55">
        <v>308.7</v>
      </c>
      <c r="G46" s="57">
        <v>8</v>
      </c>
    </row>
    <row r="47" spans="1:7" ht="16.5" customHeight="1">
      <c r="A47" s="42">
        <v>39</v>
      </c>
      <c r="B47" s="53" t="s">
        <v>125</v>
      </c>
      <c r="C47" s="58">
        <v>41445</v>
      </c>
      <c r="D47" s="57" t="s">
        <v>122</v>
      </c>
      <c r="E47" s="66" t="s">
        <v>44</v>
      </c>
      <c r="F47" s="55">
        <v>316</v>
      </c>
      <c r="G47" s="57">
        <v>8</v>
      </c>
    </row>
    <row r="48" spans="1:7" ht="16.5" customHeight="1">
      <c r="A48" s="42">
        <v>40</v>
      </c>
      <c r="B48" s="52" t="s">
        <v>126</v>
      </c>
      <c r="C48" s="58">
        <v>41445</v>
      </c>
      <c r="D48" s="57" t="s">
        <v>127</v>
      </c>
      <c r="E48" s="52" t="s">
        <v>52</v>
      </c>
      <c r="F48" s="65">
        <v>167.8</v>
      </c>
      <c r="G48" s="66">
        <v>5</v>
      </c>
    </row>
    <row r="49" spans="1:7" ht="16.5" customHeight="1">
      <c r="A49" s="42">
        <v>41</v>
      </c>
      <c r="B49" s="53" t="s">
        <v>15</v>
      </c>
      <c r="C49" s="58">
        <v>41445</v>
      </c>
      <c r="D49" s="57" t="s">
        <v>128</v>
      </c>
      <c r="E49" s="66" t="s">
        <v>44</v>
      </c>
      <c r="F49" s="55">
        <v>439.1</v>
      </c>
      <c r="G49" s="57">
        <v>11</v>
      </c>
    </row>
    <row r="50" spans="1:7" ht="28.5" customHeight="1">
      <c r="A50" s="42">
        <v>42</v>
      </c>
      <c r="B50" s="52" t="s">
        <v>129</v>
      </c>
      <c r="C50" s="58">
        <v>41501</v>
      </c>
      <c r="D50" s="56" t="s">
        <v>130</v>
      </c>
      <c r="E50" s="52" t="s">
        <v>131</v>
      </c>
      <c r="F50" s="49">
        <v>51.8</v>
      </c>
      <c r="G50" s="57">
        <v>1</v>
      </c>
    </row>
    <row r="51" spans="1:7" ht="16.5" customHeight="1">
      <c r="A51" s="42">
        <v>43</v>
      </c>
      <c r="B51" s="53" t="s">
        <v>132</v>
      </c>
      <c r="C51" s="58">
        <v>41501</v>
      </c>
      <c r="D51" s="56" t="s">
        <v>133</v>
      </c>
      <c r="E51" s="52" t="s">
        <v>131</v>
      </c>
      <c r="F51" s="55">
        <v>22.1</v>
      </c>
      <c r="G51" s="57">
        <v>1</v>
      </c>
    </row>
    <row r="52" spans="1:7" ht="16.5" customHeight="1">
      <c r="A52" s="42">
        <v>44</v>
      </c>
      <c r="B52" s="53" t="s">
        <v>134</v>
      </c>
      <c r="C52" s="58">
        <v>41501</v>
      </c>
      <c r="D52" s="56" t="s">
        <v>135</v>
      </c>
      <c r="E52" s="52" t="s">
        <v>52</v>
      </c>
      <c r="F52" s="55">
        <v>259</v>
      </c>
      <c r="G52" s="57">
        <v>6</v>
      </c>
    </row>
    <row r="53" spans="1:7" ht="16.5" customHeight="1">
      <c r="A53" s="42">
        <v>45</v>
      </c>
      <c r="B53" s="53" t="s">
        <v>136</v>
      </c>
      <c r="C53" s="58">
        <v>41501</v>
      </c>
      <c r="D53" s="56" t="s">
        <v>137</v>
      </c>
      <c r="E53" s="52" t="s">
        <v>52</v>
      </c>
      <c r="F53" s="55">
        <v>204.6</v>
      </c>
      <c r="G53" s="57">
        <v>8</v>
      </c>
    </row>
    <row r="54" spans="1:7" ht="16.5" customHeight="1">
      <c r="A54" s="42">
        <v>46</v>
      </c>
      <c r="B54" s="53" t="s">
        <v>138</v>
      </c>
      <c r="C54" s="58">
        <v>41501</v>
      </c>
      <c r="D54" s="56" t="s">
        <v>139</v>
      </c>
      <c r="E54" s="66" t="s">
        <v>44</v>
      </c>
      <c r="F54" s="55">
        <v>417.4</v>
      </c>
      <c r="G54" s="57">
        <v>8</v>
      </c>
    </row>
    <row r="55" spans="1:7" ht="16.5" customHeight="1">
      <c r="A55" s="42">
        <v>47</v>
      </c>
      <c r="B55" s="53" t="s">
        <v>140</v>
      </c>
      <c r="C55" s="58">
        <v>41501</v>
      </c>
      <c r="D55" s="56" t="s">
        <v>141</v>
      </c>
      <c r="E55" s="66" t="s">
        <v>44</v>
      </c>
      <c r="F55" s="55">
        <v>366</v>
      </c>
      <c r="G55" s="57">
        <v>15</v>
      </c>
    </row>
    <row r="56" spans="1:7" ht="16.5" customHeight="1">
      <c r="A56" s="42">
        <v>48</v>
      </c>
      <c r="B56" s="53" t="s">
        <v>142</v>
      </c>
      <c r="C56" s="58">
        <v>41501</v>
      </c>
      <c r="D56" s="56" t="s">
        <v>143</v>
      </c>
      <c r="E56" s="66" t="s">
        <v>44</v>
      </c>
      <c r="F56" s="55">
        <v>337.3</v>
      </c>
      <c r="G56" s="57">
        <v>8</v>
      </c>
    </row>
    <row r="57" spans="1:7" ht="16.5" customHeight="1">
      <c r="A57" s="42">
        <v>49</v>
      </c>
      <c r="B57" s="53" t="s">
        <v>144</v>
      </c>
      <c r="C57" s="58">
        <v>41501</v>
      </c>
      <c r="D57" s="56" t="s">
        <v>145</v>
      </c>
      <c r="E57" s="66" t="s">
        <v>44</v>
      </c>
      <c r="F57" s="55">
        <v>684.4</v>
      </c>
      <c r="G57" s="57">
        <v>13</v>
      </c>
    </row>
    <row r="58" spans="1:7" ht="16.5" customHeight="1">
      <c r="A58" s="42">
        <v>50</v>
      </c>
      <c r="B58" s="53" t="s">
        <v>146</v>
      </c>
      <c r="C58" s="58">
        <v>41501</v>
      </c>
      <c r="D58" s="56" t="s">
        <v>147</v>
      </c>
      <c r="E58" s="66" t="s">
        <v>44</v>
      </c>
      <c r="F58" s="55">
        <v>531.8</v>
      </c>
      <c r="G58" s="57">
        <v>8</v>
      </c>
    </row>
    <row r="59" spans="1:7" ht="16.5" customHeight="1">
      <c r="A59" s="42">
        <v>51</v>
      </c>
      <c r="B59" s="53" t="s">
        <v>148</v>
      </c>
      <c r="C59" s="58">
        <v>41501</v>
      </c>
      <c r="D59" s="56" t="s">
        <v>149</v>
      </c>
      <c r="E59" s="66" t="s">
        <v>44</v>
      </c>
      <c r="F59" s="55">
        <v>389.4</v>
      </c>
      <c r="G59" s="57">
        <v>11</v>
      </c>
    </row>
    <row r="60" spans="1:7" ht="16.5" customHeight="1">
      <c r="A60" s="42">
        <v>52</v>
      </c>
      <c r="B60" s="53" t="s">
        <v>150</v>
      </c>
      <c r="C60" s="58">
        <v>41501</v>
      </c>
      <c r="D60" s="56" t="s">
        <v>151</v>
      </c>
      <c r="E60" s="66" t="s">
        <v>44</v>
      </c>
      <c r="F60" s="55">
        <v>642.3</v>
      </c>
      <c r="G60" s="57">
        <v>24</v>
      </c>
    </row>
    <row r="61" spans="1:7" ht="16.5" customHeight="1">
      <c r="A61" s="42">
        <v>53</v>
      </c>
      <c r="B61" s="53" t="s">
        <v>152</v>
      </c>
      <c r="C61" s="58">
        <v>41501</v>
      </c>
      <c r="D61" s="56" t="s">
        <v>153</v>
      </c>
      <c r="E61" s="66" t="s">
        <v>44</v>
      </c>
      <c r="F61" s="55">
        <v>652.2</v>
      </c>
      <c r="G61" s="57">
        <v>35</v>
      </c>
    </row>
    <row r="62" spans="1:7" ht="16.5" customHeight="1">
      <c r="A62" s="42">
        <v>54</v>
      </c>
      <c r="B62" s="53" t="s">
        <v>154</v>
      </c>
      <c r="C62" s="58">
        <v>41501</v>
      </c>
      <c r="D62" s="56" t="s">
        <v>155</v>
      </c>
      <c r="E62" s="66" t="s">
        <v>44</v>
      </c>
      <c r="F62" s="55">
        <v>230.9</v>
      </c>
      <c r="G62" s="57">
        <v>7</v>
      </c>
    </row>
    <row r="63" spans="1:7" ht="16.5" customHeight="1">
      <c r="A63" s="42">
        <v>55</v>
      </c>
      <c r="B63" s="53" t="s">
        <v>156</v>
      </c>
      <c r="C63" s="67">
        <v>41544</v>
      </c>
      <c r="D63" s="53" t="s">
        <v>157</v>
      </c>
      <c r="E63" s="66" t="s">
        <v>44</v>
      </c>
      <c r="F63" s="61">
        <v>317.3</v>
      </c>
      <c r="G63" s="57">
        <v>8</v>
      </c>
    </row>
    <row r="64" spans="1:7" ht="16.5" customHeight="1">
      <c r="A64" s="42">
        <v>56</v>
      </c>
      <c r="B64" s="53" t="s">
        <v>158</v>
      </c>
      <c r="C64" s="67">
        <v>41544</v>
      </c>
      <c r="D64" s="53" t="s">
        <v>159</v>
      </c>
      <c r="E64" s="66" t="s">
        <v>44</v>
      </c>
      <c r="F64" s="55">
        <v>300.2</v>
      </c>
      <c r="G64" s="57">
        <v>6</v>
      </c>
    </row>
    <row r="65" spans="1:7" ht="16.5" customHeight="1">
      <c r="A65" s="42">
        <v>57</v>
      </c>
      <c r="B65" s="53" t="s">
        <v>160</v>
      </c>
      <c r="C65" s="67">
        <v>41544</v>
      </c>
      <c r="D65" s="53" t="s">
        <v>161</v>
      </c>
      <c r="E65" s="66" t="s">
        <v>44</v>
      </c>
      <c r="F65" s="55">
        <v>289.2</v>
      </c>
      <c r="G65" s="57">
        <v>14</v>
      </c>
    </row>
    <row r="66" spans="1:7" ht="16.5" customHeight="1">
      <c r="A66" s="42">
        <v>58</v>
      </c>
      <c r="B66" s="53" t="s">
        <v>162</v>
      </c>
      <c r="C66" s="67">
        <v>41544</v>
      </c>
      <c r="D66" s="53" t="s">
        <v>163</v>
      </c>
      <c r="E66" s="66" t="s">
        <v>44</v>
      </c>
      <c r="F66" s="55">
        <v>350.7</v>
      </c>
      <c r="G66" s="57">
        <v>8</v>
      </c>
    </row>
    <row r="67" spans="1:7" ht="16.5" customHeight="1">
      <c r="A67" s="42">
        <v>59</v>
      </c>
      <c r="B67" s="53" t="s">
        <v>164</v>
      </c>
      <c r="C67" s="67">
        <v>41544</v>
      </c>
      <c r="D67" s="53" t="s">
        <v>165</v>
      </c>
      <c r="E67" s="66" t="s">
        <v>44</v>
      </c>
      <c r="F67" s="55">
        <v>462.35</v>
      </c>
      <c r="G67" s="57">
        <v>10</v>
      </c>
    </row>
    <row r="68" spans="1:7" ht="16.5" customHeight="1">
      <c r="A68" s="42">
        <v>60</v>
      </c>
      <c r="B68" s="53" t="s">
        <v>166</v>
      </c>
      <c r="C68" s="67">
        <v>41544</v>
      </c>
      <c r="D68" s="53" t="s">
        <v>167</v>
      </c>
      <c r="E68" s="53" t="s">
        <v>44</v>
      </c>
      <c r="F68" s="55">
        <v>498.95</v>
      </c>
      <c r="G68" s="57">
        <v>11</v>
      </c>
    </row>
    <row r="69" spans="1:7" ht="16.5" customHeight="1">
      <c r="A69" s="42">
        <v>61</v>
      </c>
      <c r="B69" s="53" t="s">
        <v>168</v>
      </c>
      <c r="C69" s="67">
        <v>41544</v>
      </c>
      <c r="D69" s="53" t="s">
        <v>169</v>
      </c>
      <c r="E69" s="53" t="s">
        <v>44</v>
      </c>
      <c r="F69" s="55">
        <v>547.9</v>
      </c>
      <c r="G69" s="57">
        <v>11</v>
      </c>
    </row>
    <row r="70" spans="1:7" ht="16.5" customHeight="1">
      <c r="A70" s="42">
        <v>62</v>
      </c>
      <c r="B70" s="53" t="s">
        <v>170</v>
      </c>
      <c r="C70" s="67">
        <v>41544</v>
      </c>
      <c r="D70" s="53" t="s">
        <v>171</v>
      </c>
      <c r="E70" s="53" t="s">
        <v>44</v>
      </c>
      <c r="F70" s="55">
        <v>260.8</v>
      </c>
      <c r="G70" s="57">
        <v>11</v>
      </c>
    </row>
    <row r="71" spans="1:7" ht="16.5" customHeight="1">
      <c r="A71" s="42">
        <v>63</v>
      </c>
      <c r="B71" s="53" t="s">
        <v>172</v>
      </c>
      <c r="C71" s="67">
        <v>41544</v>
      </c>
      <c r="D71" s="53" t="s">
        <v>173</v>
      </c>
      <c r="E71" s="66" t="s">
        <v>44</v>
      </c>
      <c r="F71" s="55">
        <v>336.9</v>
      </c>
      <c r="G71" s="57">
        <v>8</v>
      </c>
    </row>
    <row r="72" spans="1:7" ht="16.5" customHeight="1">
      <c r="A72" s="42">
        <v>64</v>
      </c>
      <c r="B72" s="53" t="s">
        <v>174</v>
      </c>
      <c r="C72" s="67">
        <v>41544</v>
      </c>
      <c r="D72" s="53" t="s">
        <v>175</v>
      </c>
      <c r="E72" s="66" t="s">
        <v>44</v>
      </c>
      <c r="F72" s="55">
        <v>390.75</v>
      </c>
      <c r="G72" s="57">
        <v>8</v>
      </c>
    </row>
    <row r="73" spans="1:7" ht="16.5" customHeight="1">
      <c r="A73" s="42">
        <v>65</v>
      </c>
      <c r="B73" s="53" t="s">
        <v>176</v>
      </c>
      <c r="C73" s="67">
        <v>41544</v>
      </c>
      <c r="D73" s="53" t="s">
        <v>177</v>
      </c>
      <c r="E73" s="66" t="s">
        <v>44</v>
      </c>
      <c r="F73" s="55">
        <v>286.01</v>
      </c>
      <c r="G73" s="57">
        <v>9</v>
      </c>
    </row>
    <row r="74" spans="1:7" ht="16.5" customHeight="1">
      <c r="A74" s="42">
        <v>66</v>
      </c>
      <c r="B74" s="53" t="s">
        <v>178</v>
      </c>
      <c r="C74" s="67">
        <v>41544</v>
      </c>
      <c r="D74" s="53" t="s">
        <v>179</v>
      </c>
      <c r="E74" s="66" t="s">
        <v>44</v>
      </c>
      <c r="F74" s="55">
        <v>319.4</v>
      </c>
      <c r="G74" s="57">
        <v>7</v>
      </c>
    </row>
    <row r="75" spans="1:7" ht="16.5" customHeight="1">
      <c r="A75" s="42">
        <v>67</v>
      </c>
      <c r="B75" s="53" t="s">
        <v>180</v>
      </c>
      <c r="C75" s="67">
        <v>41544</v>
      </c>
      <c r="D75" s="53" t="s">
        <v>181</v>
      </c>
      <c r="E75" s="66" t="s">
        <v>44</v>
      </c>
      <c r="F75" s="55">
        <v>366.9</v>
      </c>
      <c r="G75" s="57">
        <v>8</v>
      </c>
    </row>
    <row r="76" spans="1:7" ht="16.5" customHeight="1">
      <c r="A76" s="42">
        <v>68</v>
      </c>
      <c r="B76" s="53" t="s">
        <v>182</v>
      </c>
      <c r="C76" s="67">
        <v>41544</v>
      </c>
      <c r="D76" s="53" t="s">
        <v>183</v>
      </c>
      <c r="E76" s="66" t="s">
        <v>44</v>
      </c>
      <c r="F76" s="55">
        <v>544.8</v>
      </c>
      <c r="G76" s="57">
        <v>16</v>
      </c>
    </row>
    <row r="77" spans="1:7" ht="16.5" customHeight="1">
      <c r="A77" s="42">
        <v>69</v>
      </c>
      <c r="B77" s="53" t="s">
        <v>184</v>
      </c>
      <c r="C77" s="67">
        <v>41544</v>
      </c>
      <c r="D77" s="53" t="s">
        <v>185</v>
      </c>
      <c r="E77" s="66" t="s">
        <v>44</v>
      </c>
      <c r="F77" s="55">
        <v>659.6</v>
      </c>
      <c r="G77" s="57">
        <v>16</v>
      </c>
    </row>
    <row r="78" spans="1:7" ht="16.5" customHeight="1">
      <c r="A78" s="42">
        <v>70</v>
      </c>
      <c r="B78" s="53" t="s">
        <v>186</v>
      </c>
      <c r="C78" s="67">
        <v>41544</v>
      </c>
      <c r="D78" s="53" t="s">
        <v>187</v>
      </c>
      <c r="E78" s="66" t="s">
        <v>44</v>
      </c>
      <c r="F78" s="55">
        <v>316</v>
      </c>
      <c r="G78" s="57">
        <v>7</v>
      </c>
    </row>
    <row r="79" spans="1:7" ht="16.5" customHeight="1">
      <c r="A79" s="42">
        <v>71</v>
      </c>
      <c r="B79" s="53" t="s">
        <v>188</v>
      </c>
      <c r="C79" s="67">
        <v>41544</v>
      </c>
      <c r="D79" s="53" t="s">
        <v>189</v>
      </c>
      <c r="E79" s="66" t="s">
        <v>44</v>
      </c>
      <c r="F79" s="55">
        <v>118.5</v>
      </c>
      <c r="G79" s="57">
        <v>6</v>
      </c>
    </row>
    <row r="80" spans="1:7" ht="16.5" customHeight="1">
      <c r="A80" s="42">
        <v>72</v>
      </c>
      <c r="B80" s="53" t="s">
        <v>190</v>
      </c>
      <c r="C80" s="67">
        <v>41544</v>
      </c>
      <c r="D80" s="53" t="s">
        <v>191</v>
      </c>
      <c r="E80" s="53" t="s">
        <v>44</v>
      </c>
      <c r="F80" s="55">
        <v>279.3</v>
      </c>
      <c r="G80" s="57">
        <v>14</v>
      </c>
    </row>
    <row r="81" spans="1:7" ht="15">
      <c r="A81" s="42">
        <v>73</v>
      </c>
      <c r="B81" s="52" t="s">
        <v>192</v>
      </c>
      <c r="C81" s="54">
        <v>41586</v>
      </c>
      <c r="D81" s="52">
        <v>1047</v>
      </c>
      <c r="E81" s="52" t="s">
        <v>131</v>
      </c>
      <c r="F81" s="66">
        <f>39.3+33.3</f>
        <v>72.6</v>
      </c>
      <c r="G81" s="66">
        <v>1</v>
      </c>
    </row>
    <row r="82" spans="1:7" ht="15">
      <c r="A82" s="42">
        <v>74</v>
      </c>
      <c r="B82" s="53" t="s">
        <v>193</v>
      </c>
      <c r="C82" s="54">
        <v>41586</v>
      </c>
      <c r="D82" s="53">
        <v>1048</v>
      </c>
      <c r="E82" s="53" t="s">
        <v>131</v>
      </c>
      <c r="F82" s="57">
        <v>19.2</v>
      </c>
      <c r="G82" s="57">
        <v>1</v>
      </c>
    </row>
    <row r="83" spans="1:7" ht="15">
      <c r="A83" s="42">
        <v>75</v>
      </c>
      <c r="B83" s="53" t="s">
        <v>194</v>
      </c>
      <c r="C83" s="54">
        <v>41586</v>
      </c>
      <c r="D83" s="52">
        <v>1049</v>
      </c>
      <c r="E83" s="53" t="s">
        <v>131</v>
      </c>
      <c r="F83" s="57">
        <v>45.9</v>
      </c>
      <c r="G83" s="57">
        <v>1</v>
      </c>
    </row>
    <row r="84" spans="1:7" ht="15">
      <c r="A84" s="42">
        <v>76</v>
      </c>
      <c r="B84" s="53" t="s">
        <v>195</v>
      </c>
      <c r="C84" s="54">
        <v>41586</v>
      </c>
      <c r="D84" s="53">
        <v>1050</v>
      </c>
      <c r="E84" s="53" t="s">
        <v>131</v>
      </c>
      <c r="F84" s="57">
        <v>47.4</v>
      </c>
      <c r="G84" s="57">
        <v>1</v>
      </c>
    </row>
    <row r="85" spans="1:7" ht="15">
      <c r="A85" s="42">
        <v>77</v>
      </c>
      <c r="B85" s="53" t="s">
        <v>196</v>
      </c>
      <c r="C85" s="54">
        <v>41586</v>
      </c>
      <c r="D85" s="52">
        <v>1051</v>
      </c>
      <c r="E85" s="53" t="s">
        <v>131</v>
      </c>
      <c r="F85" s="57">
        <v>27.8</v>
      </c>
      <c r="G85" s="57">
        <v>1</v>
      </c>
    </row>
    <row r="86" spans="1:7" ht="15">
      <c r="A86" s="42">
        <v>78</v>
      </c>
      <c r="B86" s="53" t="s">
        <v>197</v>
      </c>
      <c r="C86" s="54">
        <v>41586</v>
      </c>
      <c r="D86" s="53">
        <v>1052</v>
      </c>
      <c r="E86" s="66" t="s">
        <v>44</v>
      </c>
      <c r="F86" s="57">
        <v>383.6</v>
      </c>
      <c r="G86" s="57">
        <v>7</v>
      </c>
    </row>
    <row r="87" spans="1:7" ht="15">
      <c r="A87" s="42">
        <v>79</v>
      </c>
      <c r="B87" s="53" t="s">
        <v>198</v>
      </c>
      <c r="C87" s="54">
        <v>41586</v>
      </c>
      <c r="D87" s="52">
        <v>1053</v>
      </c>
      <c r="E87" s="66" t="s">
        <v>44</v>
      </c>
      <c r="F87" s="57">
        <v>386.9</v>
      </c>
      <c r="G87" s="57">
        <v>13</v>
      </c>
    </row>
    <row r="88" spans="1:7" ht="15">
      <c r="A88" s="42">
        <v>80</v>
      </c>
      <c r="B88" s="53" t="s">
        <v>199</v>
      </c>
      <c r="C88" s="54">
        <v>41586</v>
      </c>
      <c r="D88" s="53">
        <v>1054</v>
      </c>
      <c r="E88" s="66" t="s">
        <v>44</v>
      </c>
      <c r="F88" s="57">
        <v>527</v>
      </c>
      <c r="G88" s="57">
        <v>12</v>
      </c>
    </row>
    <row r="89" spans="1:7" ht="15">
      <c r="A89" s="42">
        <v>81</v>
      </c>
      <c r="B89" s="53" t="s">
        <v>200</v>
      </c>
      <c r="C89" s="54">
        <v>41586</v>
      </c>
      <c r="D89" s="52">
        <v>1055</v>
      </c>
      <c r="E89" s="66" t="s">
        <v>44</v>
      </c>
      <c r="F89" s="57">
        <v>685.9</v>
      </c>
      <c r="G89" s="57">
        <v>15</v>
      </c>
    </row>
    <row r="90" spans="1:7" ht="15">
      <c r="A90" s="42">
        <v>82</v>
      </c>
      <c r="B90" s="53" t="s">
        <v>201</v>
      </c>
      <c r="C90" s="54">
        <v>41586</v>
      </c>
      <c r="D90" s="53">
        <v>1056</v>
      </c>
      <c r="E90" s="66" t="s">
        <v>44</v>
      </c>
      <c r="F90" s="57">
        <v>304.5</v>
      </c>
      <c r="G90" s="57">
        <v>13</v>
      </c>
    </row>
    <row r="91" spans="1:7" ht="15">
      <c r="A91" s="42">
        <v>83</v>
      </c>
      <c r="B91" s="53" t="s">
        <v>202</v>
      </c>
      <c r="C91" s="54">
        <v>41586</v>
      </c>
      <c r="D91" s="52">
        <v>1057</v>
      </c>
      <c r="E91" s="66" t="s">
        <v>223</v>
      </c>
      <c r="F91" s="57">
        <v>217.7</v>
      </c>
      <c r="G91" s="57">
        <v>6</v>
      </c>
    </row>
    <row r="92" spans="1:7" ht="15">
      <c r="A92" s="42">
        <v>84</v>
      </c>
      <c r="B92" s="53" t="s">
        <v>158</v>
      </c>
      <c r="C92" s="54">
        <v>41586</v>
      </c>
      <c r="D92" s="53">
        <v>1027</v>
      </c>
      <c r="E92" s="66" t="s">
        <v>52</v>
      </c>
      <c r="F92" s="57">
        <v>287.8</v>
      </c>
      <c r="G92" s="57">
        <v>6</v>
      </c>
    </row>
    <row r="93" spans="1:7" ht="15">
      <c r="A93" s="42">
        <v>85</v>
      </c>
      <c r="B93" s="53" t="s">
        <v>203</v>
      </c>
      <c r="C93" s="58">
        <v>41614</v>
      </c>
      <c r="D93" s="53">
        <v>1065</v>
      </c>
      <c r="E93" s="52" t="s">
        <v>51</v>
      </c>
      <c r="F93" s="57">
        <v>65.7</v>
      </c>
      <c r="G93" s="57">
        <v>1</v>
      </c>
    </row>
    <row r="94" spans="1:7" ht="15">
      <c r="A94" s="42">
        <v>86</v>
      </c>
      <c r="B94" s="53" t="s">
        <v>204</v>
      </c>
      <c r="C94" s="58">
        <v>41614</v>
      </c>
      <c r="D94" s="53">
        <v>1066</v>
      </c>
      <c r="E94" s="52" t="s">
        <v>51</v>
      </c>
      <c r="F94" s="57">
        <v>11.6</v>
      </c>
      <c r="G94" s="57">
        <v>1</v>
      </c>
    </row>
    <row r="95" spans="1:7" ht="15">
      <c r="A95" s="42">
        <v>87</v>
      </c>
      <c r="B95" s="53" t="s">
        <v>205</v>
      </c>
      <c r="C95" s="58">
        <v>41614</v>
      </c>
      <c r="D95" s="53">
        <v>1067</v>
      </c>
      <c r="E95" s="52" t="s">
        <v>51</v>
      </c>
      <c r="F95" s="57">
        <v>29.1</v>
      </c>
      <c r="G95" s="57">
        <v>1</v>
      </c>
    </row>
    <row r="96" spans="1:7" ht="15">
      <c r="A96" s="42">
        <v>88</v>
      </c>
      <c r="B96" s="53" t="s">
        <v>206</v>
      </c>
      <c r="C96" s="58">
        <v>41614</v>
      </c>
      <c r="D96" s="53">
        <v>1071</v>
      </c>
      <c r="E96" s="66" t="s">
        <v>52</v>
      </c>
      <c r="F96" s="57">
        <v>407.7</v>
      </c>
      <c r="G96" s="57">
        <v>17</v>
      </c>
    </row>
    <row r="97" spans="1:7" ht="15">
      <c r="A97" s="42">
        <v>89</v>
      </c>
      <c r="B97" s="53" t="s">
        <v>207</v>
      </c>
      <c r="C97" s="58">
        <v>41614</v>
      </c>
      <c r="D97" s="53">
        <v>1072</v>
      </c>
      <c r="E97" s="66" t="s">
        <v>44</v>
      </c>
      <c r="F97" s="57">
        <v>209.2</v>
      </c>
      <c r="G97" s="57">
        <v>7</v>
      </c>
    </row>
    <row r="98" spans="1:7" ht="15">
      <c r="A98" s="42">
        <v>90</v>
      </c>
      <c r="B98" s="53" t="s">
        <v>208</v>
      </c>
      <c r="C98" s="58">
        <v>41614</v>
      </c>
      <c r="D98" s="53">
        <v>1073</v>
      </c>
      <c r="E98" s="66" t="s">
        <v>44</v>
      </c>
      <c r="F98" s="57">
        <v>330.8</v>
      </c>
      <c r="G98" s="57">
        <v>8</v>
      </c>
    </row>
    <row r="99" spans="1:7" ht="15">
      <c r="A99" s="42">
        <v>91</v>
      </c>
      <c r="B99" s="53" t="s">
        <v>209</v>
      </c>
      <c r="C99" s="58">
        <v>41614</v>
      </c>
      <c r="D99" s="53">
        <v>1074</v>
      </c>
      <c r="E99" s="66" t="s">
        <v>44</v>
      </c>
      <c r="F99" s="57">
        <v>341.4</v>
      </c>
      <c r="G99" s="57">
        <v>8</v>
      </c>
    </row>
    <row r="100" spans="1:7" ht="15">
      <c r="A100" s="42">
        <v>92</v>
      </c>
      <c r="B100" s="53" t="s">
        <v>210</v>
      </c>
      <c r="C100" s="58">
        <v>41614</v>
      </c>
      <c r="D100" s="53">
        <v>1075</v>
      </c>
      <c r="E100" s="66" t="s">
        <v>44</v>
      </c>
      <c r="F100" s="57">
        <v>451.1</v>
      </c>
      <c r="G100" s="57">
        <v>12</v>
      </c>
    </row>
    <row r="101" spans="1:7" ht="15">
      <c r="A101" s="42">
        <v>93</v>
      </c>
      <c r="B101" s="53" t="s">
        <v>211</v>
      </c>
      <c r="C101" s="58">
        <v>41614</v>
      </c>
      <c r="D101" s="53">
        <v>1076</v>
      </c>
      <c r="E101" s="66" t="s">
        <v>44</v>
      </c>
      <c r="F101" s="57">
        <v>238.2</v>
      </c>
      <c r="G101" s="57">
        <v>8</v>
      </c>
    </row>
    <row r="102" spans="1:7" ht="15">
      <c r="A102" s="42">
        <v>94</v>
      </c>
      <c r="B102" s="53" t="s">
        <v>212</v>
      </c>
      <c r="C102" s="58">
        <v>41614</v>
      </c>
      <c r="D102" s="53">
        <v>1077</v>
      </c>
      <c r="E102" s="66" t="s">
        <v>44</v>
      </c>
      <c r="F102" s="57">
        <v>247.2</v>
      </c>
      <c r="G102" s="57">
        <v>8</v>
      </c>
    </row>
    <row r="103" spans="1:7" ht="15">
      <c r="A103" s="42">
        <v>95</v>
      </c>
      <c r="B103" s="53" t="s">
        <v>213</v>
      </c>
      <c r="C103" s="58">
        <v>41614</v>
      </c>
      <c r="D103" s="53">
        <v>1078</v>
      </c>
      <c r="E103" s="66" t="s">
        <v>44</v>
      </c>
      <c r="F103" s="57">
        <v>129.9</v>
      </c>
      <c r="G103" s="57">
        <v>10</v>
      </c>
    </row>
    <row r="104" spans="1:7" ht="15">
      <c r="A104" s="42">
        <v>96</v>
      </c>
      <c r="B104" s="53" t="s">
        <v>214</v>
      </c>
      <c r="C104" s="58">
        <v>41614</v>
      </c>
      <c r="D104" s="53">
        <v>1079</v>
      </c>
      <c r="E104" s="66" t="s">
        <v>44</v>
      </c>
      <c r="F104" s="57">
        <v>121.4</v>
      </c>
      <c r="G104" s="57">
        <v>15</v>
      </c>
    </row>
    <row r="105" spans="1:7" ht="15">
      <c r="A105" s="42">
        <v>97</v>
      </c>
      <c r="B105" s="53" t="s">
        <v>215</v>
      </c>
      <c r="C105" s="58">
        <v>41656</v>
      </c>
      <c r="D105" s="53">
        <v>1088</v>
      </c>
      <c r="E105" s="66" t="s">
        <v>52</v>
      </c>
      <c r="F105" s="57">
        <v>152.1</v>
      </c>
      <c r="G105" s="57">
        <v>8</v>
      </c>
    </row>
    <row r="106" spans="1:7" ht="15">
      <c r="A106" s="42">
        <v>98</v>
      </c>
      <c r="B106" s="53" t="s">
        <v>216</v>
      </c>
      <c r="C106" s="58">
        <v>41656</v>
      </c>
      <c r="D106" s="53">
        <v>1090</v>
      </c>
      <c r="E106" s="66" t="s">
        <v>52</v>
      </c>
      <c r="F106" s="57">
        <v>185.1</v>
      </c>
      <c r="G106" s="57">
        <v>7</v>
      </c>
    </row>
    <row r="107" spans="1:7" ht="15">
      <c r="A107" s="42">
        <v>99</v>
      </c>
      <c r="B107" s="53" t="s">
        <v>217</v>
      </c>
      <c r="C107" s="58">
        <v>41656</v>
      </c>
      <c r="D107" s="53">
        <v>1091</v>
      </c>
      <c r="E107" s="66" t="s">
        <v>44</v>
      </c>
      <c r="F107" s="57">
        <v>343.3</v>
      </c>
      <c r="G107" s="57">
        <v>8</v>
      </c>
    </row>
    <row r="108" spans="1:7" ht="15">
      <c r="A108" s="42">
        <v>100</v>
      </c>
      <c r="B108" s="53" t="s">
        <v>218</v>
      </c>
      <c r="C108" s="58">
        <v>41656</v>
      </c>
      <c r="D108" s="53">
        <v>1092</v>
      </c>
      <c r="E108" s="66" t="s">
        <v>44</v>
      </c>
      <c r="F108" s="57">
        <v>333.2</v>
      </c>
      <c r="G108" s="57">
        <v>8</v>
      </c>
    </row>
    <row r="109" spans="1:7" ht="15">
      <c r="A109" s="42">
        <v>101</v>
      </c>
      <c r="B109" s="53" t="s">
        <v>219</v>
      </c>
      <c r="C109" s="58">
        <v>41656</v>
      </c>
      <c r="D109" s="53">
        <v>1093</v>
      </c>
      <c r="E109" s="66" t="s">
        <v>44</v>
      </c>
      <c r="F109" s="57">
        <v>361.2</v>
      </c>
      <c r="G109" s="57">
        <v>8</v>
      </c>
    </row>
    <row r="110" spans="1:7" ht="15">
      <c r="A110" s="42">
        <v>102</v>
      </c>
      <c r="B110" s="53" t="s">
        <v>220</v>
      </c>
      <c r="C110" s="58">
        <v>41656</v>
      </c>
      <c r="D110" s="53">
        <v>1094</v>
      </c>
      <c r="E110" s="66" t="s">
        <v>44</v>
      </c>
      <c r="F110" s="57">
        <v>486.5</v>
      </c>
      <c r="G110" s="57">
        <v>8</v>
      </c>
    </row>
    <row r="111" spans="1:7" ht="15">
      <c r="A111" s="42">
        <v>103</v>
      </c>
      <c r="B111" s="53" t="s">
        <v>221</v>
      </c>
      <c r="C111" s="58">
        <v>41656</v>
      </c>
      <c r="D111" s="53">
        <v>1095</v>
      </c>
      <c r="E111" s="66" t="s">
        <v>44</v>
      </c>
      <c r="F111" s="57">
        <v>365.1</v>
      </c>
      <c r="G111" s="57">
        <v>12</v>
      </c>
    </row>
    <row r="112" spans="1:7" ht="15">
      <c r="A112" s="42">
        <v>104</v>
      </c>
      <c r="B112" s="53" t="s">
        <v>222</v>
      </c>
      <c r="C112" s="58">
        <v>41656</v>
      </c>
      <c r="D112" s="53">
        <v>1096</v>
      </c>
      <c r="E112" s="66" t="s">
        <v>44</v>
      </c>
      <c r="F112" s="57">
        <v>161.3</v>
      </c>
      <c r="G112" s="57">
        <v>3</v>
      </c>
    </row>
    <row r="113" spans="1:8" ht="15">
      <c r="A113" s="42">
        <v>105</v>
      </c>
      <c r="B113" s="53" t="s">
        <v>292</v>
      </c>
      <c r="C113" s="67">
        <v>41698</v>
      </c>
      <c r="D113" s="103"/>
      <c r="E113" s="52" t="s">
        <v>51</v>
      </c>
      <c r="F113" s="104">
        <v>29.1</v>
      </c>
      <c r="G113" s="57">
        <v>1</v>
      </c>
      <c r="H113" s="103"/>
    </row>
    <row r="114" spans="1:8" ht="15">
      <c r="A114" s="42">
        <v>106</v>
      </c>
      <c r="B114" s="53" t="s">
        <v>293</v>
      </c>
      <c r="C114" s="67">
        <v>41698</v>
      </c>
      <c r="D114" s="103"/>
      <c r="E114" s="66" t="s">
        <v>52</v>
      </c>
      <c r="F114" s="57">
        <v>196.8</v>
      </c>
      <c r="G114" s="57">
        <v>9</v>
      </c>
      <c r="H114" s="103"/>
    </row>
    <row r="115" spans="1:8" ht="15">
      <c r="A115" s="42">
        <v>107</v>
      </c>
      <c r="B115" s="53" t="s">
        <v>294</v>
      </c>
      <c r="C115" s="67">
        <v>41698</v>
      </c>
      <c r="D115" s="103"/>
      <c r="E115" s="66" t="s">
        <v>44</v>
      </c>
      <c r="F115" s="57">
        <v>391.5</v>
      </c>
      <c r="G115" s="57">
        <v>12</v>
      </c>
      <c r="H115" s="103"/>
    </row>
    <row r="116" spans="1:8" ht="15">
      <c r="A116" s="42">
        <v>108</v>
      </c>
      <c r="B116" s="53" t="s">
        <v>295</v>
      </c>
      <c r="C116" s="67">
        <v>41698</v>
      </c>
      <c r="D116" s="103"/>
      <c r="E116" s="66" t="s">
        <v>44</v>
      </c>
      <c r="F116" s="57">
        <v>125.4</v>
      </c>
      <c r="G116" s="57">
        <v>3</v>
      </c>
      <c r="H116" s="103"/>
    </row>
    <row r="117" spans="1:8" ht="15">
      <c r="A117" s="42">
        <v>109</v>
      </c>
      <c r="B117" s="53" t="s">
        <v>296</v>
      </c>
      <c r="C117" s="67">
        <v>41698</v>
      </c>
      <c r="D117" s="103"/>
      <c r="E117" s="66" t="s">
        <v>44</v>
      </c>
      <c r="F117" s="57">
        <v>232</v>
      </c>
      <c r="G117" s="57">
        <v>8</v>
      </c>
      <c r="H117" s="103"/>
    </row>
    <row r="118" spans="1:8" ht="15">
      <c r="A118" s="42">
        <v>110</v>
      </c>
      <c r="B118" s="53" t="s">
        <v>297</v>
      </c>
      <c r="C118" s="67">
        <v>41698</v>
      </c>
      <c r="D118" s="103"/>
      <c r="E118" s="66" t="s">
        <v>44</v>
      </c>
      <c r="F118" s="57">
        <v>342.6</v>
      </c>
      <c r="G118" s="57">
        <v>8</v>
      </c>
      <c r="H118" s="103"/>
    </row>
    <row r="119" spans="1:8" ht="15">
      <c r="A119" s="42">
        <v>111</v>
      </c>
      <c r="B119" s="53" t="s">
        <v>298</v>
      </c>
      <c r="C119" s="67">
        <v>41698</v>
      </c>
      <c r="D119" s="103"/>
      <c r="E119" s="66" t="s">
        <v>44</v>
      </c>
      <c r="F119" s="57">
        <v>269.5</v>
      </c>
      <c r="G119" s="57">
        <v>8</v>
      </c>
      <c r="H119" s="103"/>
    </row>
    <row r="120" spans="1:8" ht="15">
      <c r="A120" s="42">
        <v>112</v>
      </c>
      <c r="B120" s="53" t="s">
        <v>299</v>
      </c>
      <c r="C120" s="67">
        <v>41698</v>
      </c>
      <c r="D120" s="103"/>
      <c r="E120" s="66" t="s">
        <v>44</v>
      </c>
      <c r="F120" s="57">
        <v>122.7</v>
      </c>
      <c r="G120" s="57">
        <v>6</v>
      </c>
      <c r="H120" s="103"/>
    </row>
    <row r="121" spans="1:8" ht="15">
      <c r="A121" s="42">
        <v>113</v>
      </c>
      <c r="B121" s="53" t="s">
        <v>300</v>
      </c>
      <c r="C121" s="67">
        <v>41698</v>
      </c>
      <c r="D121" s="103"/>
      <c r="E121" s="66" t="s">
        <v>44</v>
      </c>
      <c r="F121" s="57">
        <v>290.6</v>
      </c>
      <c r="G121" s="57">
        <v>12</v>
      </c>
      <c r="H121" s="103"/>
    </row>
    <row r="122" spans="1:7" ht="12.75">
      <c r="A122" s="103"/>
      <c r="B122" s="103"/>
      <c r="C122" s="103"/>
      <c r="D122" s="103"/>
      <c r="E122" s="103"/>
      <c r="F122" s="103"/>
      <c r="G122" s="103"/>
    </row>
  </sheetData>
  <mergeCells count="8">
    <mergeCell ref="C1:G2"/>
    <mergeCell ref="A3:G3"/>
    <mergeCell ref="A4:A7"/>
    <mergeCell ref="B4:B7"/>
    <mergeCell ref="C4:D7"/>
    <mergeCell ref="E4:E7"/>
    <mergeCell ref="F4:F7"/>
    <mergeCell ref="G4:G7"/>
  </mergeCells>
  <printOptions/>
  <pageMargins left="0.42" right="0.34" top="0.36" bottom="0.26" header="0.14" footer="0.1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8"/>
  <sheetViews>
    <sheetView view="pageBreakPreview" zoomScaleSheetLayoutView="100" workbookViewId="0" topLeftCell="A1">
      <selection activeCell="V9" sqref="V9"/>
    </sheetView>
  </sheetViews>
  <sheetFormatPr defaultColWidth="9.140625" defaultRowHeight="12.75"/>
  <cols>
    <col min="1" max="1" width="3.57421875" style="0" customWidth="1"/>
    <col min="2" max="2" width="19.8515625" style="0" customWidth="1"/>
    <col min="3" max="3" width="10.00390625" style="0" customWidth="1"/>
    <col min="4" max="4" width="6.57421875" style="0" customWidth="1"/>
    <col min="5" max="5" width="6.421875" style="0" customWidth="1"/>
    <col min="6" max="7" width="7.7109375" style="0" customWidth="1"/>
    <col min="8" max="8" width="8.140625" style="0" customWidth="1"/>
    <col min="9" max="10" width="4.57421875" style="0" customWidth="1"/>
    <col min="11" max="11" width="4.421875" style="0" customWidth="1"/>
    <col min="12" max="12" width="6.8515625" style="0" customWidth="1"/>
    <col min="13" max="13" width="8.57421875" style="0" customWidth="1"/>
    <col min="14" max="14" width="3.140625" style="0" customWidth="1"/>
  </cols>
  <sheetData>
    <row r="1" spans="4:14" ht="12.75">
      <c r="D1" s="123" t="s">
        <v>303</v>
      </c>
      <c r="E1" s="134"/>
      <c r="F1" s="134"/>
      <c r="G1" s="134"/>
      <c r="H1" s="134"/>
      <c r="I1" s="134"/>
      <c r="J1" s="134"/>
      <c r="K1" s="134"/>
      <c r="L1" s="134"/>
      <c r="M1" s="134"/>
      <c r="N1" s="134"/>
    </row>
    <row r="2" spans="4:14" ht="28.5" customHeight="1"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</row>
    <row r="3" spans="1:13" ht="15.75">
      <c r="A3" s="135" t="s">
        <v>1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6"/>
    </row>
    <row r="4" spans="1:14" ht="69" customHeight="1">
      <c r="A4" s="135" t="s">
        <v>252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4"/>
    </row>
    <row r="5" spans="1:14" ht="18" customHeight="1">
      <c r="A5" s="145" t="s">
        <v>2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6"/>
      <c r="M5" s="146"/>
      <c r="N5" s="134"/>
    </row>
    <row r="6" spans="1:14" ht="24" customHeight="1">
      <c r="A6" s="126" t="s">
        <v>0</v>
      </c>
      <c r="B6" s="126" t="s">
        <v>24</v>
      </c>
      <c r="C6" s="126" t="s">
        <v>3</v>
      </c>
      <c r="D6" s="126"/>
      <c r="E6" s="117" t="s">
        <v>4</v>
      </c>
      <c r="F6" s="127" t="s">
        <v>5</v>
      </c>
      <c r="G6" s="127"/>
      <c r="H6" s="127"/>
      <c r="I6" s="129" t="s">
        <v>6</v>
      </c>
      <c r="J6" s="129"/>
      <c r="K6" s="129"/>
      <c r="L6" s="133" t="s">
        <v>7</v>
      </c>
      <c r="M6" s="125" t="s">
        <v>25</v>
      </c>
      <c r="N6" s="125" t="s">
        <v>26</v>
      </c>
    </row>
    <row r="7" spans="1:14" ht="12.75">
      <c r="A7" s="126"/>
      <c r="B7" s="126"/>
      <c r="C7" s="126"/>
      <c r="D7" s="126"/>
      <c r="E7" s="117"/>
      <c r="F7" s="126" t="s">
        <v>8</v>
      </c>
      <c r="G7" s="127" t="s">
        <v>9</v>
      </c>
      <c r="H7" s="127"/>
      <c r="I7" s="128" t="s">
        <v>10</v>
      </c>
      <c r="J7" s="129" t="s">
        <v>9</v>
      </c>
      <c r="K7" s="129"/>
      <c r="L7" s="147"/>
      <c r="M7" s="125"/>
      <c r="N7" s="125"/>
    </row>
    <row r="8" spans="1:14" ht="21.75" customHeight="1">
      <c r="A8" s="126"/>
      <c r="B8" s="126"/>
      <c r="C8" s="126"/>
      <c r="D8" s="126"/>
      <c r="E8" s="117"/>
      <c r="F8" s="126"/>
      <c r="G8" s="127"/>
      <c r="H8" s="127"/>
      <c r="I8" s="128"/>
      <c r="J8" s="129"/>
      <c r="K8" s="129"/>
      <c r="L8" s="147"/>
      <c r="M8" s="125"/>
      <c r="N8" s="125"/>
    </row>
    <row r="9" spans="1:14" ht="78.75" customHeight="1">
      <c r="A9" s="126"/>
      <c r="B9" s="126"/>
      <c r="C9" s="126"/>
      <c r="D9" s="126"/>
      <c r="E9" s="117"/>
      <c r="F9" s="126"/>
      <c r="G9" s="3" t="s">
        <v>11</v>
      </c>
      <c r="H9" s="3" t="s">
        <v>12</v>
      </c>
      <c r="I9" s="128"/>
      <c r="J9" s="4" t="s">
        <v>11</v>
      </c>
      <c r="K9" s="4" t="s">
        <v>12</v>
      </c>
      <c r="L9" s="147"/>
      <c r="M9" s="125"/>
      <c r="N9" s="125"/>
    </row>
    <row r="10" spans="1:14" ht="13.5" customHeight="1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5">
        <v>14</v>
      </c>
    </row>
    <row r="11" spans="1:14" ht="13.5" customHeight="1">
      <c r="A11" s="10">
        <v>1</v>
      </c>
      <c r="B11" s="85" t="s">
        <v>229</v>
      </c>
      <c r="C11" s="94">
        <v>40662</v>
      </c>
      <c r="D11" s="86" t="s">
        <v>230</v>
      </c>
      <c r="E11" s="87">
        <v>12</v>
      </c>
      <c r="F11" s="88">
        <v>80.7</v>
      </c>
      <c r="G11" s="88">
        <v>80.7</v>
      </c>
      <c r="H11" s="88"/>
      <c r="I11" s="89">
        <v>2</v>
      </c>
      <c r="J11" s="89">
        <v>2</v>
      </c>
      <c r="K11" s="89"/>
      <c r="L11" s="89">
        <v>80.7</v>
      </c>
      <c r="M11" s="88">
        <v>4188.99</v>
      </c>
      <c r="N11" s="88" t="s">
        <v>17</v>
      </c>
    </row>
    <row r="12" spans="1:14" ht="13.5" customHeight="1">
      <c r="A12" s="10">
        <v>2</v>
      </c>
      <c r="B12" s="16" t="s">
        <v>231</v>
      </c>
      <c r="C12" s="94">
        <v>40865</v>
      </c>
      <c r="D12" s="16" t="s">
        <v>232</v>
      </c>
      <c r="E12" s="90">
        <v>1</v>
      </c>
      <c r="F12" s="90">
        <v>15.5</v>
      </c>
      <c r="G12" s="20">
        <v>15.5</v>
      </c>
      <c r="H12" s="20"/>
      <c r="I12" s="17">
        <v>1</v>
      </c>
      <c r="J12" s="17">
        <v>1</v>
      </c>
      <c r="K12" s="17"/>
      <c r="L12" s="21">
        <v>25</v>
      </c>
      <c r="M12" s="18">
        <v>1467.5</v>
      </c>
      <c r="N12" s="17" t="s">
        <v>17</v>
      </c>
    </row>
    <row r="13" spans="1:14" ht="13.5" customHeight="1">
      <c r="A13" s="26">
        <v>3</v>
      </c>
      <c r="B13" s="85" t="s">
        <v>233</v>
      </c>
      <c r="C13" s="94">
        <v>40865</v>
      </c>
      <c r="D13" s="19" t="s">
        <v>234</v>
      </c>
      <c r="E13" s="87">
        <v>3</v>
      </c>
      <c r="F13" s="88">
        <v>64.1</v>
      </c>
      <c r="G13" s="88">
        <v>64.1</v>
      </c>
      <c r="H13" s="88"/>
      <c r="I13" s="21">
        <v>1</v>
      </c>
      <c r="J13" s="21">
        <v>1</v>
      </c>
      <c r="K13" s="89"/>
      <c r="L13" s="89">
        <v>64.1</v>
      </c>
      <c r="M13" s="88">
        <v>2679.38</v>
      </c>
      <c r="N13" s="88" t="s">
        <v>17</v>
      </c>
    </row>
    <row r="14" spans="1:14" ht="13.5" customHeight="1">
      <c r="A14" s="10">
        <v>4</v>
      </c>
      <c r="B14" s="85" t="s">
        <v>235</v>
      </c>
      <c r="C14" s="95">
        <v>40893</v>
      </c>
      <c r="D14" s="19" t="s">
        <v>236</v>
      </c>
      <c r="E14" s="87">
        <v>1</v>
      </c>
      <c r="F14" s="88">
        <v>27.8</v>
      </c>
      <c r="G14" s="88">
        <v>27.8</v>
      </c>
      <c r="H14" s="88"/>
      <c r="I14" s="21">
        <v>1</v>
      </c>
      <c r="J14" s="21">
        <v>1</v>
      </c>
      <c r="K14" s="89"/>
      <c r="L14" s="89">
        <v>30</v>
      </c>
      <c r="M14" s="88">
        <v>1524</v>
      </c>
      <c r="N14" s="88" t="s">
        <v>17</v>
      </c>
    </row>
    <row r="15" spans="1:14" ht="13.5" customHeight="1">
      <c r="A15" s="10">
        <v>5</v>
      </c>
      <c r="B15" s="21" t="s">
        <v>239</v>
      </c>
      <c r="C15" s="94">
        <v>40781</v>
      </c>
      <c r="D15" s="16" t="s">
        <v>240</v>
      </c>
      <c r="E15" s="87">
        <v>4</v>
      </c>
      <c r="F15" s="20">
        <v>42.8</v>
      </c>
      <c r="G15" s="20">
        <v>42.8</v>
      </c>
      <c r="H15" s="88"/>
      <c r="I15" s="21">
        <v>2</v>
      </c>
      <c r="J15" s="21">
        <v>2</v>
      </c>
      <c r="K15" s="89"/>
      <c r="L15" s="89">
        <v>60</v>
      </c>
      <c r="M15" s="88">
        <v>3048</v>
      </c>
      <c r="N15" s="88" t="s">
        <v>17</v>
      </c>
    </row>
    <row r="16" spans="1:14" s="106" customFormat="1" ht="13.5" customHeight="1">
      <c r="A16" s="26">
        <v>6</v>
      </c>
      <c r="B16" s="1" t="s">
        <v>253</v>
      </c>
      <c r="C16" s="98">
        <v>40963</v>
      </c>
      <c r="D16" s="1" t="s">
        <v>254</v>
      </c>
      <c r="E16" s="93">
        <v>15</v>
      </c>
      <c r="F16" s="22">
        <v>354.9</v>
      </c>
      <c r="G16" s="22">
        <v>87.6</v>
      </c>
      <c r="H16" s="22">
        <v>267.3</v>
      </c>
      <c r="I16" s="26">
        <v>11</v>
      </c>
      <c r="J16" s="26">
        <v>2</v>
      </c>
      <c r="K16" s="26">
        <v>9</v>
      </c>
      <c r="L16" s="26">
        <v>393.1</v>
      </c>
      <c r="M16" s="9">
        <v>20235.65</v>
      </c>
      <c r="N16" s="9" t="s">
        <v>17</v>
      </c>
    </row>
    <row r="17" spans="1:14" ht="13.5" customHeight="1">
      <c r="A17" s="10">
        <v>7</v>
      </c>
      <c r="B17" s="1" t="s">
        <v>255</v>
      </c>
      <c r="C17" s="98">
        <v>40963</v>
      </c>
      <c r="D17" s="1" t="s">
        <v>256</v>
      </c>
      <c r="E17" s="93">
        <v>32</v>
      </c>
      <c r="F17" s="22">
        <v>485.6</v>
      </c>
      <c r="G17" s="22">
        <v>344.4</v>
      </c>
      <c r="H17" s="22">
        <v>141.2</v>
      </c>
      <c r="I17" s="26">
        <v>11</v>
      </c>
      <c r="J17" s="26">
        <v>8</v>
      </c>
      <c r="K17" s="26">
        <v>3</v>
      </c>
      <c r="L17" s="26">
        <v>515</v>
      </c>
      <c r="M17" s="9">
        <v>24370.9</v>
      </c>
      <c r="N17" s="9" t="s">
        <v>17</v>
      </c>
    </row>
    <row r="18" spans="1:14" ht="13.5" customHeight="1">
      <c r="A18" s="10">
        <v>8</v>
      </c>
      <c r="B18" s="92" t="s">
        <v>257</v>
      </c>
      <c r="C18" s="99">
        <v>40963</v>
      </c>
      <c r="D18" s="92" t="s">
        <v>258</v>
      </c>
      <c r="E18" s="93">
        <v>35</v>
      </c>
      <c r="F18" s="22">
        <v>373.4</v>
      </c>
      <c r="G18" s="22">
        <v>184.3</v>
      </c>
      <c r="H18" s="22">
        <v>189.1</v>
      </c>
      <c r="I18" s="26">
        <v>14</v>
      </c>
      <c r="J18" s="26">
        <v>7</v>
      </c>
      <c r="K18" s="26">
        <v>7</v>
      </c>
      <c r="L18" s="26">
        <v>473.6</v>
      </c>
      <c r="M18" s="9">
        <v>24296.8</v>
      </c>
      <c r="N18" s="9" t="s">
        <v>17</v>
      </c>
    </row>
    <row r="19" spans="1:14" ht="13.5" customHeight="1">
      <c r="A19" s="26">
        <v>9</v>
      </c>
      <c r="B19" s="92" t="s">
        <v>259</v>
      </c>
      <c r="C19" s="99">
        <v>40963</v>
      </c>
      <c r="D19" s="92" t="s">
        <v>260</v>
      </c>
      <c r="E19" s="93">
        <v>15</v>
      </c>
      <c r="F19" s="22">
        <v>196.2</v>
      </c>
      <c r="G19" s="22">
        <v>48.5</v>
      </c>
      <c r="H19" s="22">
        <v>147.7</v>
      </c>
      <c r="I19" s="26">
        <v>8</v>
      </c>
      <c r="J19" s="26">
        <v>2</v>
      </c>
      <c r="K19" s="26">
        <v>6</v>
      </c>
      <c r="L19" s="26">
        <v>250.7</v>
      </c>
      <c r="M19" s="9">
        <v>13440.32</v>
      </c>
      <c r="N19" s="9" t="s">
        <v>17</v>
      </c>
    </row>
    <row r="20" spans="1:14" ht="13.5" customHeight="1">
      <c r="A20" s="10">
        <v>10</v>
      </c>
      <c r="B20" s="92" t="s">
        <v>261</v>
      </c>
      <c r="C20" s="99">
        <v>40963</v>
      </c>
      <c r="D20" s="92" t="s">
        <v>262</v>
      </c>
      <c r="E20" s="93">
        <v>4</v>
      </c>
      <c r="F20" s="22">
        <v>102</v>
      </c>
      <c r="G20" s="22">
        <v>19.8</v>
      </c>
      <c r="H20" s="22">
        <v>82.2</v>
      </c>
      <c r="I20" s="26">
        <v>4</v>
      </c>
      <c r="J20" s="26">
        <v>1</v>
      </c>
      <c r="K20" s="26">
        <v>3</v>
      </c>
      <c r="L20" s="26">
        <v>115.3</v>
      </c>
      <c r="M20" s="9">
        <v>6252.24</v>
      </c>
      <c r="N20" s="9" t="s">
        <v>17</v>
      </c>
    </row>
    <row r="21" spans="1:14" ht="13.5" customHeight="1">
      <c r="A21" s="10">
        <v>11</v>
      </c>
      <c r="B21" s="91" t="s">
        <v>263</v>
      </c>
      <c r="C21" s="100">
        <v>41005</v>
      </c>
      <c r="D21" s="92" t="s">
        <v>264</v>
      </c>
      <c r="E21" s="93">
        <v>25</v>
      </c>
      <c r="F21" s="9">
        <v>316</v>
      </c>
      <c r="G21" s="9"/>
      <c r="H21" s="9">
        <v>316</v>
      </c>
      <c r="I21" s="26">
        <v>10</v>
      </c>
      <c r="J21" s="26"/>
      <c r="K21" s="26">
        <v>10</v>
      </c>
      <c r="L21" s="26">
        <v>329.1</v>
      </c>
      <c r="M21" s="9">
        <v>17477.76</v>
      </c>
      <c r="N21" s="9" t="s">
        <v>17</v>
      </c>
    </row>
    <row r="22" spans="1:14" ht="13.5" customHeight="1">
      <c r="A22" s="26">
        <v>12</v>
      </c>
      <c r="B22" s="26" t="s">
        <v>265</v>
      </c>
      <c r="C22" s="101">
        <v>41005</v>
      </c>
      <c r="D22" s="26" t="s">
        <v>266</v>
      </c>
      <c r="E22" s="26">
        <v>22</v>
      </c>
      <c r="F22" s="9">
        <v>338.8</v>
      </c>
      <c r="G22" s="9">
        <v>66.3</v>
      </c>
      <c r="H22" s="11">
        <v>272.5</v>
      </c>
      <c r="I22" s="12">
        <v>11</v>
      </c>
      <c r="J22" s="12">
        <v>4</v>
      </c>
      <c r="K22" s="12">
        <v>7</v>
      </c>
      <c r="L22" s="13">
        <v>406.5</v>
      </c>
      <c r="M22" s="14">
        <v>20654.66</v>
      </c>
      <c r="N22" s="9" t="s">
        <v>17</v>
      </c>
    </row>
    <row r="23" spans="1:14" ht="13.5" customHeight="1">
      <c r="A23" s="10">
        <v>13</v>
      </c>
      <c r="B23" s="26" t="s">
        <v>226</v>
      </c>
      <c r="C23" s="101">
        <v>41041</v>
      </c>
      <c r="D23" s="26" t="s">
        <v>267</v>
      </c>
      <c r="E23" s="26">
        <v>18</v>
      </c>
      <c r="F23" s="9">
        <v>297.8</v>
      </c>
      <c r="G23" s="9">
        <v>60</v>
      </c>
      <c r="H23" s="11">
        <v>237.8</v>
      </c>
      <c r="I23" s="12">
        <v>9</v>
      </c>
      <c r="J23" s="12">
        <v>2</v>
      </c>
      <c r="K23" s="12">
        <v>7</v>
      </c>
      <c r="L23" s="13">
        <v>323.9</v>
      </c>
      <c r="M23" s="14">
        <v>16601.85</v>
      </c>
      <c r="N23" s="9" t="s">
        <v>17</v>
      </c>
    </row>
    <row r="24" spans="1:14" ht="13.5" customHeight="1">
      <c r="A24" s="10">
        <v>14</v>
      </c>
      <c r="B24" s="26" t="s">
        <v>268</v>
      </c>
      <c r="C24" s="101">
        <v>41041</v>
      </c>
      <c r="D24" s="26" t="s">
        <v>269</v>
      </c>
      <c r="E24" s="26">
        <v>19</v>
      </c>
      <c r="F24" s="9">
        <v>302.2</v>
      </c>
      <c r="G24" s="9">
        <v>120.1</v>
      </c>
      <c r="H24" s="11">
        <v>182.1</v>
      </c>
      <c r="I24" s="12">
        <v>7</v>
      </c>
      <c r="J24" s="12">
        <v>3</v>
      </c>
      <c r="K24" s="12">
        <v>4</v>
      </c>
      <c r="L24" s="13">
        <v>320.1</v>
      </c>
      <c r="M24" s="14">
        <v>15579.8</v>
      </c>
      <c r="N24" s="9" t="s">
        <v>17</v>
      </c>
    </row>
    <row r="25" spans="1:14" ht="13.5" customHeight="1">
      <c r="A25" s="26">
        <v>15</v>
      </c>
      <c r="B25" s="26" t="s">
        <v>37</v>
      </c>
      <c r="C25" s="101">
        <v>41041</v>
      </c>
      <c r="D25" s="26" t="s">
        <v>270</v>
      </c>
      <c r="E25" s="26">
        <v>11</v>
      </c>
      <c r="F25" s="9">
        <v>111.9</v>
      </c>
      <c r="G25" s="9"/>
      <c r="H25" s="11">
        <v>111.9</v>
      </c>
      <c r="I25" s="12">
        <v>4</v>
      </c>
      <c r="J25" s="12"/>
      <c r="K25" s="12">
        <v>4</v>
      </c>
      <c r="L25" s="13">
        <v>120.8</v>
      </c>
      <c r="M25" s="14">
        <v>6556.92</v>
      </c>
      <c r="N25" s="9" t="s">
        <v>17</v>
      </c>
    </row>
    <row r="26" spans="1:14" ht="13.5" customHeight="1">
      <c r="A26" s="10">
        <v>16</v>
      </c>
      <c r="B26" s="26" t="s">
        <v>271</v>
      </c>
      <c r="C26" s="101">
        <v>41041</v>
      </c>
      <c r="D26" s="26" t="s">
        <v>272</v>
      </c>
      <c r="E26" s="26">
        <v>26</v>
      </c>
      <c r="F26" s="9">
        <v>260.8</v>
      </c>
      <c r="G26" s="9">
        <v>78.9</v>
      </c>
      <c r="H26" s="11">
        <v>181.9</v>
      </c>
      <c r="I26" s="12">
        <v>8</v>
      </c>
      <c r="J26" s="12">
        <v>2</v>
      </c>
      <c r="K26" s="12">
        <v>6</v>
      </c>
      <c r="L26" s="13">
        <v>297.4</v>
      </c>
      <c r="M26" s="14">
        <v>15171.44</v>
      </c>
      <c r="N26" s="9" t="s">
        <v>17</v>
      </c>
    </row>
    <row r="27" spans="1:14" ht="13.5" customHeight="1">
      <c r="A27" s="10">
        <v>17</v>
      </c>
      <c r="B27" s="26" t="s">
        <v>237</v>
      </c>
      <c r="C27" s="101">
        <v>41041</v>
      </c>
      <c r="D27" s="26" t="s">
        <v>238</v>
      </c>
      <c r="E27" s="26">
        <v>12</v>
      </c>
      <c r="F27" s="9">
        <v>196</v>
      </c>
      <c r="G27" s="9">
        <v>69.4</v>
      </c>
      <c r="H27" s="11">
        <v>126.6</v>
      </c>
      <c r="I27" s="12">
        <v>6</v>
      </c>
      <c r="J27" s="12">
        <v>2</v>
      </c>
      <c r="K27" s="12">
        <v>4</v>
      </c>
      <c r="L27" s="13">
        <v>196</v>
      </c>
      <c r="M27" s="14">
        <v>9956.8</v>
      </c>
      <c r="N27" s="9" t="s">
        <v>17</v>
      </c>
    </row>
    <row r="28" spans="1:14" ht="13.5" customHeight="1">
      <c r="A28" s="26">
        <v>18</v>
      </c>
      <c r="B28" s="26" t="s">
        <v>273</v>
      </c>
      <c r="C28" s="101">
        <v>41096</v>
      </c>
      <c r="D28" s="26" t="s">
        <v>274</v>
      </c>
      <c r="E28" s="26">
        <v>17</v>
      </c>
      <c r="F28" s="9">
        <v>260.6</v>
      </c>
      <c r="G28" s="9">
        <v>81.9</v>
      </c>
      <c r="H28" s="11">
        <v>178.7</v>
      </c>
      <c r="I28" s="12">
        <v>5</v>
      </c>
      <c r="J28" s="12">
        <v>1</v>
      </c>
      <c r="K28" s="12">
        <v>4</v>
      </c>
      <c r="L28" s="13">
        <v>260.6</v>
      </c>
      <c r="M28" s="14">
        <v>12297.96</v>
      </c>
      <c r="N28" s="9" t="s">
        <v>17</v>
      </c>
    </row>
    <row r="29" spans="1:14" ht="13.5" customHeight="1">
      <c r="A29" s="10">
        <v>19</v>
      </c>
      <c r="B29" s="26" t="s">
        <v>275</v>
      </c>
      <c r="C29" s="101">
        <v>41096</v>
      </c>
      <c r="D29" s="26" t="s">
        <v>276</v>
      </c>
      <c r="E29" s="26">
        <v>29</v>
      </c>
      <c r="F29" s="9">
        <v>341.2</v>
      </c>
      <c r="G29" s="9">
        <v>301.7</v>
      </c>
      <c r="H29" s="11">
        <v>39.5</v>
      </c>
      <c r="I29" s="12">
        <v>9</v>
      </c>
      <c r="J29" s="12">
        <v>8</v>
      </c>
      <c r="K29" s="12">
        <v>1</v>
      </c>
      <c r="L29" s="13">
        <v>394.5</v>
      </c>
      <c r="M29" s="14">
        <v>19384.5</v>
      </c>
      <c r="N29" s="9" t="s">
        <v>17</v>
      </c>
    </row>
    <row r="30" spans="1:14" ht="13.5" customHeight="1">
      <c r="A30" s="10">
        <v>20</v>
      </c>
      <c r="B30" s="26" t="s">
        <v>277</v>
      </c>
      <c r="C30" s="101">
        <v>41096</v>
      </c>
      <c r="D30" s="26" t="s">
        <v>278</v>
      </c>
      <c r="E30" s="26">
        <v>12</v>
      </c>
      <c r="F30" s="9">
        <v>185.5</v>
      </c>
      <c r="G30" s="9">
        <v>138.9</v>
      </c>
      <c r="H30" s="11">
        <v>46.6</v>
      </c>
      <c r="I30" s="12">
        <v>4</v>
      </c>
      <c r="J30" s="12">
        <v>3</v>
      </c>
      <c r="K30" s="12">
        <v>1</v>
      </c>
      <c r="L30" s="13">
        <v>195.6</v>
      </c>
      <c r="M30" s="11">
        <v>9096.88</v>
      </c>
      <c r="N30" s="9" t="s">
        <v>17</v>
      </c>
    </row>
    <row r="31" spans="1:14" ht="13.5" customHeight="1">
      <c r="A31" s="26">
        <v>21</v>
      </c>
      <c r="B31" s="26" t="s">
        <v>281</v>
      </c>
      <c r="C31" s="101">
        <v>41096</v>
      </c>
      <c r="D31" s="26" t="s">
        <v>282</v>
      </c>
      <c r="E31" s="26">
        <v>40</v>
      </c>
      <c r="F31" s="9">
        <v>432.3</v>
      </c>
      <c r="G31" s="9">
        <v>365.4</v>
      </c>
      <c r="H31" s="9">
        <v>66.9</v>
      </c>
      <c r="I31" s="26">
        <v>19</v>
      </c>
      <c r="J31" s="26">
        <v>15</v>
      </c>
      <c r="K31" s="26">
        <v>4</v>
      </c>
      <c r="L31" s="22">
        <v>639</v>
      </c>
      <c r="M31" s="9">
        <v>33128.1</v>
      </c>
      <c r="N31" s="9" t="s">
        <v>17</v>
      </c>
    </row>
    <row r="32" spans="1:14" ht="13.5" customHeight="1">
      <c r="A32" s="10">
        <v>22</v>
      </c>
      <c r="B32" s="26" t="s">
        <v>16</v>
      </c>
      <c r="C32" s="96">
        <v>41096</v>
      </c>
      <c r="D32" s="91" t="s">
        <v>241</v>
      </c>
      <c r="E32" s="26">
        <v>1</v>
      </c>
      <c r="F32" s="9">
        <v>23.2</v>
      </c>
      <c r="G32" s="9">
        <v>23.2</v>
      </c>
      <c r="H32" s="11"/>
      <c r="I32" s="12">
        <v>1</v>
      </c>
      <c r="J32" s="12">
        <v>1</v>
      </c>
      <c r="K32" s="12"/>
      <c r="L32" s="13">
        <v>25</v>
      </c>
      <c r="M32" s="11">
        <v>1467.5</v>
      </c>
      <c r="N32" s="9" t="s">
        <v>17</v>
      </c>
    </row>
    <row r="33" spans="1:14" ht="13.5" customHeight="1">
      <c r="A33" s="10">
        <v>23</v>
      </c>
      <c r="B33" s="26" t="s">
        <v>283</v>
      </c>
      <c r="C33" s="101">
        <v>41138</v>
      </c>
      <c r="D33" s="26" t="s">
        <v>284</v>
      </c>
      <c r="E33" s="26">
        <v>15</v>
      </c>
      <c r="F33" s="9">
        <v>271</v>
      </c>
      <c r="G33" s="9">
        <v>218.7</v>
      </c>
      <c r="H33" s="9">
        <v>52.3</v>
      </c>
      <c r="I33" s="26">
        <v>7</v>
      </c>
      <c r="J33" s="26">
        <v>6</v>
      </c>
      <c r="K33" s="26">
        <v>1</v>
      </c>
      <c r="L33" s="22">
        <v>303.3</v>
      </c>
      <c r="M33" s="9">
        <v>14608.96</v>
      </c>
      <c r="N33" s="9" t="s">
        <v>17</v>
      </c>
    </row>
    <row r="34" spans="1:14" ht="13.5" customHeight="1">
      <c r="A34" s="26">
        <v>24</v>
      </c>
      <c r="B34" s="26" t="s">
        <v>285</v>
      </c>
      <c r="C34" s="101">
        <v>41138</v>
      </c>
      <c r="D34" s="26" t="s">
        <v>286</v>
      </c>
      <c r="E34" s="26">
        <v>24</v>
      </c>
      <c r="F34" s="9">
        <v>332.9</v>
      </c>
      <c r="G34" s="9">
        <v>145</v>
      </c>
      <c r="H34" s="9">
        <v>187.9</v>
      </c>
      <c r="I34" s="26">
        <v>9</v>
      </c>
      <c r="J34" s="26">
        <v>4</v>
      </c>
      <c r="K34" s="26">
        <v>5</v>
      </c>
      <c r="L34" s="22">
        <v>350.9</v>
      </c>
      <c r="M34" s="9">
        <v>17356.62</v>
      </c>
      <c r="N34" s="9" t="s">
        <v>17</v>
      </c>
    </row>
    <row r="35" spans="1:14" ht="13.5" customHeight="1">
      <c r="A35" s="10">
        <v>25</v>
      </c>
      <c r="B35" s="26" t="s">
        <v>287</v>
      </c>
      <c r="C35" s="101">
        <v>41162</v>
      </c>
      <c r="D35" s="26" t="s">
        <v>288</v>
      </c>
      <c r="E35" s="26">
        <v>66</v>
      </c>
      <c r="F35" s="9">
        <v>441.9</v>
      </c>
      <c r="G35" s="9">
        <v>236.2</v>
      </c>
      <c r="H35" s="9">
        <v>205.7</v>
      </c>
      <c r="I35" s="26">
        <v>23</v>
      </c>
      <c r="J35" s="26">
        <v>12</v>
      </c>
      <c r="K35" s="26">
        <v>11</v>
      </c>
      <c r="L35" s="22">
        <v>695.5</v>
      </c>
      <c r="M35" s="9">
        <v>36944.54</v>
      </c>
      <c r="N35" s="9" t="s">
        <v>17</v>
      </c>
    </row>
    <row r="36" spans="1:14" ht="13.5" customHeight="1">
      <c r="A36" s="10">
        <v>26</v>
      </c>
      <c r="B36" s="26" t="s">
        <v>39</v>
      </c>
      <c r="C36" s="101">
        <v>41204</v>
      </c>
      <c r="D36" s="26" t="s">
        <v>289</v>
      </c>
      <c r="E36" s="26">
        <v>20</v>
      </c>
      <c r="F36" s="9">
        <v>367.3</v>
      </c>
      <c r="G36" s="9">
        <v>63</v>
      </c>
      <c r="H36" s="9">
        <v>304.3</v>
      </c>
      <c r="I36" s="26">
        <v>7</v>
      </c>
      <c r="J36" s="26">
        <v>1</v>
      </c>
      <c r="K36" s="26">
        <v>6</v>
      </c>
      <c r="L36" s="22">
        <v>367.3</v>
      </c>
      <c r="M36" s="9">
        <v>16797.94</v>
      </c>
      <c r="N36" s="9" t="s">
        <v>17</v>
      </c>
    </row>
    <row r="37" spans="1:14" ht="13.5" customHeight="1">
      <c r="A37" s="26">
        <v>27</v>
      </c>
      <c r="B37" s="26" t="s">
        <v>290</v>
      </c>
      <c r="C37" s="101">
        <v>41362</v>
      </c>
      <c r="D37" s="26" t="s">
        <v>291</v>
      </c>
      <c r="E37" s="26">
        <v>28</v>
      </c>
      <c r="F37" s="9">
        <v>273.8</v>
      </c>
      <c r="G37" s="9">
        <v>184.3</v>
      </c>
      <c r="H37" s="9">
        <v>89.5</v>
      </c>
      <c r="I37" s="26">
        <v>7</v>
      </c>
      <c r="J37" s="26">
        <v>5</v>
      </c>
      <c r="K37" s="26">
        <v>2</v>
      </c>
      <c r="L37" s="22">
        <v>346.5</v>
      </c>
      <c r="M37" s="9">
        <v>16928</v>
      </c>
      <c r="N37" s="9" t="s">
        <v>17</v>
      </c>
    </row>
    <row r="38" spans="1:14" ht="12.75">
      <c r="A38" s="10">
        <v>28</v>
      </c>
      <c r="B38" s="26" t="s">
        <v>225</v>
      </c>
      <c r="C38" s="96">
        <v>41162</v>
      </c>
      <c r="D38" s="91" t="s">
        <v>242</v>
      </c>
      <c r="E38" s="26">
        <v>11</v>
      </c>
      <c r="F38" s="9">
        <v>110.1</v>
      </c>
      <c r="G38" s="9">
        <v>30</v>
      </c>
      <c r="H38" s="9">
        <v>80.1</v>
      </c>
      <c r="I38" s="26">
        <v>4</v>
      </c>
      <c r="J38" s="26">
        <v>1</v>
      </c>
      <c r="K38" s="26">
        <v>3</v>
      </c>
      <c r="L38" s="22">
        <v>140.5</v>
      </c>
      <c r="M38" s="9">
        <v>7196.9</v>
      </c>
      <c r="N38" s="9" t="s">
        <v>17</v>
      </c>
    </row>
    <row r="39" spans="1:15" ht="12.75">
      <c r="A39" s="10">
        <v>29</v>
      </c>
      <c r="B39" s="26" t="s">
        <v>243</v>
      </c>
      <c r="C39" s="96">
        <v>41162</v>
      </c>
      <c r="D39" s="91" t="s">
        <v>244</v>
      </c>
      <c r="E39" s="26">
        <v>8</v>
      </c>
      <c r="F39" s="9">
        <v>161.1</v>
      </c>
      <c r="G39" s="9">
        <v>91.7</v>
      </c>
      <c r="H39" s="9">
        <v>69.4</v>
      </c>
      <c r="I39" s="26">
        <v>4</v>
      </c>
      <c r="J39" s="26">
        <v>2</v>
      </c>
      <c r="K39" s="26">
        <v>2</v>
      </c>
      <c r="L39" s="22">
        <v>185.4</v>
      </c>
      <c r="M39" s="9">
        <v>9289.09</v>
      </c>
      <c r="N39" s="9" t="s">
        <v>17</v>
      </c>
      <c r="O39" s="70"/>
    </row>
    <row r="40" spans="1:14" ht="15">
      <c r="A40" s="69"/>
      <c r="B40" s="26" t="s">
        <v>22</v>
      </c>
      <c r="C40" s="69"/>
      <c r="D40" s="69"/>
      <c r="E40" s="26">
        <f>SUM(E11:E39)</f>
        <v>526</v>
      </c>
      <c r="F40" s="26">
        <f aca="true" t="shared" si="0" ref="F40:M40">SUM(F11:F39)</f>
        <v>6767.400000000001</v>
      </c>
      <c r="G40" s="26">
        <f t="shared" si="0"/>
        <v>3190.2</v>
      </c>
      <c r="H40" s="26">
        <f t="shared" si="0"/>
        <v>3577.2</v>
      </c>
      <c r="I40" s="26">
        <f t="shared" si="0"/>
        <v>209</v>
      </c>
      <c r="J40" s="26">
        <f t="shared" si="0"/>
        <v>99</v>
      </c>
      <c r="K40" s="26">
        <f t="shared" si="0"/>
        <v>110</v>
      </c>
      <c r="L40" s="26">
        <f t="shared" si="0"/>
        <v>7905.400000000001</v>
      </c>
      <c r="M40" s="26">
        <f t="shared" si="0"/>
        <v>398000.00000000006</v>
      </c>
      <c r="N40" s="56">
        <v>0</v>
      </c>
    </row>
    <row r="41" spans="1:14" ht="12.75">
      <c r="A41" s="102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22">
        <f>M40+N40</f>
        <v>398000.00000000006</v>
      </c>
      <c r="N41" s="122"/>
    </row>
    <row r="42" ht="12.75">
      <c r="M42" s="70">
        <f>398000-M41</f>
        <v>0</v>
      </c>
    </row>
    <row r="48" spans="1:14" ht="12.75">
      <c r="A48" s="26">
        <v>6</v>
      </c>
      <c r="B48" s="108" t="s">
        <v>49</v>
      </c>
      <c r="C48" s="109">
        <v>40816</v>
      </c>
      <c r="D48" s="108" t="s">
        <v>50</v>
      </c>
      <c r="E48" s="110">
        <v>5</v>
      </c>
      <c r="F48" s="111">
        <v>50</v>
      </c>
      <c r="G48" s="111">
        <v>50</v>
      </c>
      <c r="H48" s="112"/>
      <c r="I48" s="113">
        <v>1</v>
      </c>
      <c r="J48" s="113">
        <v>1</v>
      </c>
      <c r="K48" s="114"/>
      <c r="L48" s="114">
        <v>58</v>
      </c>
      <c r="M48" s="112"/>
      <c r="N48" s="112" t="s">
        <v>17</v>
      </c>
    </row>
  </sheetData>
  <mergeCells count="18">
    <mergeCell ref="M41:N41"/>
    <mergeCell ref="N6:N9"/>
    <mergeCell ref="F7:F9"/>
    <mergeCell ref="G7:H8"/>
    <mergeCell ref="I7:I9"/>
    <mergeCell ref="J7:K8"/>
    <mergeCell ref="F6:H6"/>
    <mergeCell ref="I6:K6"/>
    <mergeCell ref="L6:L9"/>
    <mergeCell ref="M6:M9"/>
    <mergeCell ref="A6:A9"/>
    <mergeCell ref="B6:B9"/>
    <mergeCell ref="C6:D9"/>
    <mergeCell ref="E6:E9"/>
    <mergeCell ref="D1:N2"/>
    <mergeCell ref="A3:M3"/>
    <mergeCell ref="A4:N4"/>
    <mergeCell ref="A5:N5"/>
  </mergeCells>
  <printOptions/>
  <pageMargins left="0.23" right="0.18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8"/>
  <sheetViews>
    <sheetView tabSelected="1" view="pageBreakPreview" zoomScaleSheetLayoutView="100" workbookViewId="0" topLeftCell="A1">
      <selection activeCell="S6" sqref="S6"/>
    </sheetView>
  </sheetViews>
  <sheetFormatPr defaultColWidth="9.140625" defaultRowHeight="12.75"/>
  <cols>
    <col min="1" max="1" width="3.57421875" style="0" customWidth="1"/>
    <col min="2" max="2" width="20.8515625" style="0" customWidth="1"/>
    <col min="3" max="3" width="12.8515625" style="0" customWidth="1"/>
    <col min="4" max="4" width="9.7109375" style="0" customWidth="1"/>
    <col min="5" max="5" width="6.57421875" style="0" customWidth="1"/>
    <col min="6" max="8" width="6.8515625" style="0" customWidth="1"/>
    <col min="9" max="11" width="5.28125" style="0" customWidth="1"/>
    <col min="12" max="12" width="7.57421875" style="0" customWidth="1"/>
    <col min="13" max="13" width="10.00390625" style="0" bestFit="1" customWidth="1"/>
    <col min="14" max="14" width="5.140625" style="0" customWidth="1"/>
  </cols>
  <sheetData>
    <row r="1" spans="1:14" ht="18.75" customHeight="1">
      <c r="A1" s="84"/>
      <c r="D1" s="123" t="s">
        <v>304</v>
      </c>
      <c r="E1" s="134"/>
      <c r="F1" s="134"/>
      <c r="G1" s="134"/>
      <c r="H1" s="134"/>
      <c r="I1" s="134"/>
      <c r="J1" s="134"/>
      <c r="K1" s="134"/>
      <c r="L1" s="134"/>
      <c r="M1" s="134"/>
      <c r="N1" s="134"/>
    </row>
    <row r="2" spans="1:14" ht="19.5" customHeight="1">
      <c r="A2" s="8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</row>
    <row r="3" spans="1:13" ht="15.75">
      <c r="A3" s="135" t="s">
        <v>1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6"/>
    </row>
    <row r="4" spans="1:14" ht="46.5" customHeight="1">
      <c r="A4" s="135" t="s">
        <v>228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4"/>
    </row>
    <row r="5" spans="1:14" ht="15.75">
      <c r="A5" s="145" t="s">
        <v>2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6"/>
      <c r="M5" s="146"/>
      <c r="N5" s="134"/>
    </row>
    <row r="6" spans="1:14" ht="23.25" customHeight="1">
      <c r="A6" s="126" t="s">
        <v>0</v>
      </c>
      <c r="B6" s="126" t="s">
        <v>24</v>
      </c>
      <c r="C6" s="126" t="s">
        <v>3</v>
      </c>
      <c r="D6" s="126"/>
      <c r="E6" s="117" t="s">
        <v>4</v>
      </c>
      <c r="F6" s="127" t="s">
        <v>5</v>
      </c>
      <c r="G6" s="127"/>
      <c r="H6" s="127"/>
      <c r="I6" s="129" t="s">
        <v>6</v>
      </c>
      <c r="J6" s="129"/>
      <c r="K6" s="129"/>
      <c r="L6" s="133" t="s">
        <v>7</v>
      </c>
      <c r="M6" s="125" t="s">
        <v>25</v>
      </c>
      <c r="N6" s="125" t="s">
        <v>26</v>
      </c>
    </row>
    <row r="7" spans="1:14" ht="18.75" customHeight="1">
      <c r="A7" s="126"/>
      <c r="B7" s="126"/>
      <c r="C7" s="126"/>
      <c r="D7" s="126"/>
      <c r="E7" s="117"/>
      <c r="F7" s="126" t="s">
        <v>8</v>
      </c>
      <c r="G7" s="127" t="s">
        <v>9</v>
      </c>
      <c r="H7" s="127"/>
      <c r="I7" s="128" t="s">
        <v>10</v>
      </c>
      <c r="J7" s="129" t="s">
        <v>9</v>
      </c>
      <c r="K7" s="129"/>
      <c r="L7" s="147"/>
      <c r="M7" s="125"/>
      <c r="N7" s="125"/>
    </row>
    <row r="8" spans="1:14" ht="12.75">
      <c r="A8" s="126"/>
      <c r="B8" s="126"/>
      <c r="C8" s="126"/>
      <c r="D8" s="126"/>
      <c r="E8" s="117"/>
      <c r="F8" s="126"/>
      <c r="G8" s="127"/>
      <c r="H8" s="127"/>
      <c r="I8" s="128"/>
      <c r="J8" s="129"/>
      <c r="K8" s="129"/>
      <c r="L8" s="147"/>
      <c r="M8" s="125"/>
      <c r="N8" s="125"/>
    </row>
    <row r="9" spans="1:14" ht="75.75" customHeight="1">
      <c r="A9" s="126"/>
      <c r="B9" s="126"/>
      <c r="C9" s="126"/>
      <c r="D9" s="126"/>
      <c r="E9" s="117"/>
      <c r="F9" s="126"/>
      <c r="G9" s="3" t="s">
        <v>11</v>
      </c>
      <c r="H9" s="3" t="s">
        <v>12</v>
      </c>
      <c r="I9" s="128"/>
      <c r="J9" s="4" t="s">
        <v>11</v>
      </c>
      <c r="K9" s="4" t="s">
        <v>12</v>
      </c>
      <c r="L9" s="147"/>
      <c r="M9" s="125"/>
      <c r="N9" s="125"/>
    </row>
    <row r="10" spans="1:14" ht="12.7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5">
        <v>14</v>
      </c>
    </row>
    <row r="11" spans="1:14" ht="12" customHeight="1">
      <c r="A11" s="10">
        <v>1</v>
      </c>
      <c r="B11" s="26" t="s">
        <v>18</v>
      </c>
      <c r="C11" s="96">
        <v>41162</v>
      </c>
      <c r="D11" s="91" t="s">
        <v>245</v>
      </c>
      <c r="E11" s="26">
        <v>7</v>
      </c>
      <c r="F11" s="9">
        <v>77</v>
      </c>
      <c r="G11" s="9">
        <v>24.3</v>
      </c>
      <c r="H11" s="9">
        <v>52.7</v>
      </c>
      <c r="I11" s="26">
        <v>3</v>
      </c>
      <c r="J11" s="26">
        <v>1</v>
      </c>
      <c r="K11" s="26">
        <v>2</v>
      </c>
      <c r="L11" s="22">
        <v>81.6</v>
      </c>
      <c r="M11" s="9">
        <v>4540.28</v>
      </c>
      <c r="N11" s="9" t="s">
        <v>17</v>
      </c>
    </row>
    <row r="12" spans="1:14" ht="12" customHeight="1">
      <c r="A12" s="26">
        <v>2</v>
      </c>
      <c r="B12" s="26" t="s">
        <v>246</v>
      </c>
      <c r="C12" s="96">
        <v>41229</v>
      </c>
      <c r="D12" s="91" t="s">
        <v>247</v>
      </c>
      <c r="E12" s="26">
        <v>19</v>
      </c>
      <c r="F12" s="9">
        <v>199.3</v>
      </c>
      <c r="G12" s="9">
        <v>80.7</v>
      </c>
      <c r="H12" s="9">
        <v>118.3</v>
      </c>
      <c r="I12" s="26">
        <v>5</v>
      </c>
      <c r="J12" s="26">
        <v>2</v>
      </c>
      <c r="K12" s="26">
        <v>3</v>
      </c>
      <c r="L12" s="22">
        <v>202.3</v>
      </c>
      <c r="M12" s="9">
        <v>10210.65</v>
      </c>
      <c r="N12" s="9" t="s">
        <v>17</v>
      </c>
    </row>
    <row r="13" spans="1:14" ht="12" customHeight="1">
      <c r="A13" s="10">
        <v>3</v>
      </c>
      <c r="B13" s="26" t="s">
        <v>248</v>
      </c>
      <c r="C13" s="96">
        <v>41229</v>
      </c>
      <c r="D13" s="91" t="s">
        <v>249</v>
      </c>
      <c r="E13" s="26">
        <v>16</v>
      </c>
      <c r="F13" s="9">
        <v>155.4</v>
      </c>
      <c r="G13" s="9">
        <v>53.1</v>
      </c>
      <c r="H13" s="9">
        <v>102.3</v>
      </c>
      <c r="I13" s="26">
        <v>4</v>
      </c>
      <c r="J13" s="26">
        <v>1</v>
      </c>
      <c r="K13" s="26">
        <v>3</v>
      </c>
      <c r="L13" s="22">
        <v>160.9</v>
      </c>
      <c r="M13" s="9">
        <v>7984.76</v>
      </c>
      <c r="N13" s="9" t="s">
        <v>17</v>
      </c>
    </row>
    <row r="14" spans="1:14" ht="12" customHeight="1">
      <c r="A14" s="10">
        <v>4</v>
      </c>
      <c r="B14" s="91" t="s">
        <v>250</v>
      </c>
      <c r="C14" s="96">
        <v>41229</v>
      </c>
      <c r="D14" s="92" t="s">
        <v>251</v>
      </c>
      <c r="E14" s="92">
        <v>25</v>
      </c>
      <c r="F14" s="9">
        <v>288.8</v>
      </c>
      <c r="G14" s="9">
        <v>112</v>
      </c>
      <c r="H14" s="9">
        <v>176.8</v>
      </c>
      <c r="I14" s="93">
        <v>9</v>
      </c>
      <c r="J14" s="26">
        <v>3</v>
      </c>
      <c r="K14" s="26">
        <v>6</v>
      </c>
      <c r="L14" s="26">
        <v>311.7</v>
      </c>
      <c r="M14" s="9">
        <v>16218.9</v>
      </c>
      <c r="N14" s="9" t="s">
        <v>17</v>
      </c>
    </row>
    <row r="15" spans="1:14" ht="12" customHeight="1">
      <c r="A15" s="26">
        <v>5</v>
      </c>
      <c r="B15" s="91" t="s">
        <v>53</v>
      </c>
      <c r="C15" s="101">
        <v>41229</v>
      </c>
      <c r="D15" s="92" t="s">
        <v>54</v>
      </c>
      <c r="E15" s="92">
        <v>28</v>
      </c>
      <c r="F15" s="9">
        <v>255.9</v>
      </c>
      <c r="G15" s="9">
        <v>168.8</v>
      </c>
      <c r="H15" s="9">
        <v>87.1</v>
      </c>
      <c r="I15" s="93">
        <v>11</v>
      </c>
      <c r="J15" s="26">
        <v>7</v>
      </c>
      <c r="K15" s="26">
        <v>4</v>
      </c>
      <c r="L15" s="26">
        <v>364</v>
      </c>
      <c r="M15" s="9">
        <v>19124.2</v>
      </c>
      <c r="N15" s="9" t="s">
        <v>17</v>
      </c>
    </row>
    <row r="16" spans="1:15" ht="12" customHeight="1">
      <c r="A16" s="10">
        <v>6</v>
      </c>
      <c r="B16" s="1" t="s">
        <v>57</v>
      </c>
      <c r="C16" s="101">
        <v>41229</v>
      </c>
      <c r="D16" s="92" t="s">
        <v>58</v>
      </c>
      <c r="E16" s="92">
        <v>30</v>
      </c>
      <c r="F16" s="9">
        <v>304</v>
      </c>
      <c r="G16" s="9">
        <v>304</v>
      </c>
      <c r="H16" s="9"/>
      <c r="I16" s="93">
        <v>12</v>
      </c>
      <c r="J16" s="26">
        <v>12</v>
      </c>
      <c r="K16" s="26"/>
      <c r="L16" s="26">
        <v>410.7</v>
      </c>
      <c r="M16" s="9">
        <v>21921.21</v>
      </c>
      <c r="N16" s="9" t="s">
        <v>17</v>
      </c>
      <c r="O16" s="70"/>
    </row>
    <row r="17" spans="1:15" ht="12.75">
      <c r="A17" s="37"/>
      <c r="B17" s="37" t="s">
        <v>22</v>
      </c>
      <c r="C17" s="2"/>
      <c r="D17" s="2"/>
      <c r="E17" s="37">
        <f>SUM(E11:E16)</f>
        <v>125</v>
      </c>
      <c r="F17" s="37">
        <f aca="true" t="shared" si="0" ref="F17:M17">SUM(F11:F16)</f>
        <v>1280.4</v>
      </c>
      <c r="G17" s="37">
        <f t="shared" si="0"/>
        <v>742.9000000000001</v>
      </c>
      <c r="H17" s="37">
        <f t="shared" si="0"/>
        <v>537.2</v>
      </c>
      <c r="I17" s="37">
        <f t="shared" si="0"/>
        <v>44</v>
      </c>
      <c r="J17" s="37">
        <f t="shared" si="0"/>
        <v>26</v>
      </c>
      <c r="K17" s="37">
        <f t="shared" si="0"/>
        <v>18</v>
      </c>
      <c r="L17" s="37">
        <f t="shared" si="0"/>
        <v>1531.2</v>
      </c>
      <c r="M17" s="38">
        <f t="shared" si="0"/>
        <v>80000</v>
      </c>
      <c r="N17" s="37">
        <v>0</v>
      </c>
      <c r="O17" s="107"/>
    </row>
    <row r="18" spans="1:14" ht="12.75">
      <c r="A18" s="97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148">
        <f>M17+N17</f>
        <v>80000</v>
      </c>
      <c r="N18" s="149"/>
    </row>
  </sheetData>
  <mergeCells count="18">
    <mergeCell ref="D1:N2"/>
    <mergeCell ref="A3:M3"/>
    <mergeCell ref="A4:N4"/>
    <mergeCell ref="A5:N5"/>
    <mergeCell ref="A6:A9"/>
    <mergeCell ref="B6:B9"/>
    <mergeCell ref="C6:D9"/>
    <mergeCell ref="E6:E9"/>
    <mergeCell ref="M18:N18"/>
    <mergeCell ref="N6:N9"/>
    <mergeCell ref="F7:F9"/>
    <mergeCell ref="G7:H8"/>
    <mergeCell ref="I7:I9"/>
    <mergeCell ref="J7:K8"/>
    <mergeCell ref="F6:H6"/>
    <mergeCell ref="I6:K6"/>
    <mergeCell ref="L6:L9"/>
    <mergeCell ref="M6:M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Шавкунова</cp:lastModifiedBy>
  <cp:lastPrinted>2014-04-28T12:20:50Z</cp:lastPrinted>
  <dcterms:created xsi:type="dcterms:W3CDTF">1996-10-08T23:32:33Z</dcterms:created>
  <dcterms:modified xsi:type="dcterms:W3CDTF">2014-07-08T04:28:24Z</dcterms:modified>
  <cp:category/>
  <cp:version/>
  <cp:contentType/>
  <cp:contentStatus/>
</cp:coreProperties>
</file>