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'Лист3'!$A$1:$L$42</definedName>
  </definedNames>
  <calcPr fullCalcOnLoad="1"/>
</workbook>
</file>

<file path=xl/sharedStrings.xml><?xml version="1.0" encoding="utf-8"?>
<sst xmlns="http://schemas.openxmlformats.org/spreadsheetml/2006/main" count="221" uniqueCount="56">
  <si>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</si>
  <si>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</si>
  <si>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</si>
  <si>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</si>
  <si>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</si>
  <si>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</si>
  <si>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</si>
  <si>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</si>
  <si>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</si>
  <si>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</si>
  <si>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</si>
  <si>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</si>
  <si>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</si>
  <si>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</si>
  <si>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</si>
  <si>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</si>
  <si>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80 дополнительных мест</t>
  </si>
  <si>
    <t xml:space="preserve"> -</t>
  </si>
  <si>
    <t>Реконструкция</t>
  </si>
  <si>
    <t>Муниципальное автономное общеобразовательное учреждение Гуманитарный лицей г.Томска, пр.Ленина, 53</t>
  </si>
  <si>
    <t>Строительство отдельно стоящего здания для дошкольных групп на территории МАОУ СОШ № 36 по адресу: ТО, г. Томска, ул. Иркутский тракт, 122/1</t>
  </si>
  <si>
    <t>Строительство отдельно стоящего здания для дошкольных групп на территории МАОУ СОШ № 40 по адресу: ТО, г. Томска, ул. Никитина, 26</t>
  </si>
  <si>
    <t>Строительство отдельно стоящего здания для дошкольных групп на территории МАДОУ № 69 по адресу: ТО, г. Томска, ул. Интернационалистов, 20</t>
  </si>
  <si>
    <t xml:space="preserve">Строительство отдельно стоящего здания для дошкольных групп на территории МАДОУ № 76 по адресу: ТО, г. Томска, ул. Говорова, 24/1 </t>
  </si>
  <si>
    <t>Школа на 1136 мест в микрорайоне 9 жилого района "Восточный" по ул. П.Федоровского</t>
  </si>
  <si>
    <t>Муниципальное
автономное общеобразовательное учреждение средняя общеобразовательная школа № 25 г. Томска</t>
  </si>
  <si>
    <t>Муниципальное
автономное общеобразовательное учреждение средняя общеобразовательная школа № 27 города Томска (по решению суда)</t>
  </si>
  <si>
    <t>Муниципальное автономное  общеобразовательное учреждение лицей № 8 им. Н.Н. Руковишникова г.Томска</t>
  </si>
  <si>
    <t>Софинансирование по капитальному ремонту здания МАДОУ детский сад комбинированного вида № 95 г.Томска</t>
  </si>
  <si>
    <t>Софинансирование по капитальному ремонту здания МАДОУ детский сад комбинированного вида № 15 г.Томска</t>
  </si>
  <si>
    <t>Капитальный ремонт</t>
  </si>
  <si>
    <t>Строительство отдельно стоящего здания для дошкольных групп на территории МАОУ СОШ № 30 по адресу: ТО, г. Томска, ул.Интернационалистов,11</t>
  </si>
  <si>
    <t>2015 г.</t>
  </si>
  <si>
    <t>2014 г.</t>
  </si>
  <si>
    <t xml:space="preserve"> -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</si>
  <si>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</si>
  <si>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r>
      <rPr>
        <b/>
        <sz val="11"/>
        <rFont val="Times New Roman"/>
        <family val="1"/>
      </rPr>
      <t>67 125 198,00 руб. из них:</t>
    </r>
    <r>
      <rPr>
        <sz val="11"/>
        <rFont val="Times New Roman"/>
        <family val="1"/>
      </rPr>
      <t xml:space="preserve">
2013 год - 44 166 000,00 руб.
в том числе:
39 054 827,55 руб. - СМР ф/б
5 110 172,45 руб. - подключение к инженерным сетям ф/б
1 000,00 руб -подключение к инженерным сетям м/б
В 2013 году проавансировано 44 165 000,00 руб. - ф/б
из нх:
39 054 827,55 руб. - СМР ф/б
2 110 172,45 руб. - подключение к инженерным сетям ф/б
Остаток 2013 г. =1 000,00 руб.
2014 год - 22 960 198,00 руб. ,
в том числе:
1 000,00 руб. - подключение к инженерным сетям м/б
1 093 750,04 руб. - СМР м/б
21 865 447,96 руб. нет ЛБО
</t>
    </r>
    <r>
      <rPr>
        <b/>
        <sz val="11"/>
        <rFont val="Times New Roman"/>
        <family val="1"/>
      </rPr>
      <t>96 939,96 руб. из них:</t>
    </r>
    <r>
      <rPr>
        <sz val="11"/>
        <rFont val="Times New Roman"/>
        <family val="1"/>
      </rPr>
      <t xml:space="preserve">
2014 год - 96 939,96 руб.строительный контроль - м/б;
</t>
    </r>
    <r>
      <rPr>
        <b/>
        <sz val="11"/>
        <rFont val="Times New Roman"/>
        <family val="1"/>
      </rPr>
      <t>138 610,00 руб. из них:</t>
    </r>
    <r>
      <rPr>
        <sz val="11"/>
        <rFont val="Times New Roman"/>
        <family val="1"/>
      </rPr>
      <t xml:space="preserve">
2014 год - 138 610,00 руб. авторский надзор - м/б
</t>
    </r>
    <r>
      <rPr>
        <b/>
        <sz val="11"/>
        <rFont val="Times New Roman"/>
        <family val="1"/>
      </rPr>
      <t>ВСЕГО: 67 360 747,96 ру</t>
    </r>
    <r>
      <rPr>
        <sz val="11"/>
        <rFont val="Times New Roman"/>
        <family val="1"/>
      </rPr>
      <t xml:space="preserve">б.
</t>
    </r>
  </si>
  <si>
    <t>Решение в отшении объектов капитального строительства и объектов недвижимого имущества, включенных в муниципальную программу</t>
  </si>
  <si>
    <t>Дошкольное образовательное учреждение в г.Томске, ул. Асиновская,1/1</t>
  </si>
  <si>
    <t>Школа на 1100 мест по ул. Высоцкого</t>
  </si>
  <si>
    <t xml:space="preserve">Школа на 1100 мест по ул. А. Крячкова </t>
  </si>
  <si>
    <t>Школа на 1100 мест по ул. Дизайнеров</t>
  </si>
  <si>
    <t>Школа на 1100 мест по ул. Ивановского</t>
  </si>
  <si>
    <t>Дошкольное образовательное учреждение в г.Томске, микрорайон № 13 жилого района «Восточный», ул. Архитектора Василия Болдырева, 6</t>
  </si>
  <si>
    <t>Дошкольное образовательное учреждение в г.Томске, микрорайон № 13 жилого района «Восточный»,  ул. Архитектора Василия Болдырева, 7</t>
  </si>
  <si>
    <t>Дошкольное образовательное учреждение в г.Томске, поселок Просторный</t>
  </si>
  <si>
    <t>Дошкольное образовательное учреждение в г.Томске, микрорайон № 9 «Солнечная долина»</t>
  </si>
  <si>
    <t>Дошкольное образовательное учреждение в г.Томске, ул. Высоцкого, 8ж</t>
  </si>
  <si>
    <t>Дошкольное образовательное учреждение в г.Томске, ул. Новгородская, 60</t>
  </si>
  <si>
    <t>Дошкольное образовательное учреждение в г.Томске, ул. Клюева, 24а</t>
  </si>
  <si>
    <t>Дошкольное образовательное учреждение в г.Томске, ул. Академика Сахарова</t>
  </si>
  <si>
    <t>Строительство отдельно стоящего здания для дошкольных групп на территории МАОУ СОШ № 11 по адресу: ТО, г. Томска, Кольцевой проезд, 39</t>
  </si>
  <si>
    <t>Дошкольное образовательное учреждение по пер. Ботаническому,16/6 (вынос и строительство кабельной телефонизации)</t>
  </si>
  <si>
    <t>к муниципальной программе "Строительство, 
реконструкция и капитальный ремонт объектов
 образования муниципального образования
 "Город Томск" на 2014-2019 годы</t>
  </si>
  <si>
    <t>Приложение № 2</t>
  </si>
  <si>
    <r>
      <t>135 713 268,25 руб. из них: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2014 год</t>
    </r>
    <r>
      <rPr>
        <sz val="11"/>
        <color indexed="8"/>
        <rFont val="Times New Roman"/>
        <family val="1"/>
      </rPr>
      <t xml:space="preserve"> - 24 696 200,00 руб.
</t>
    </r>
    <r>
      <rPr>
        <b/>
        <sz val="11"/>
        <color indexed="8"/>
        <rFont val="Times New Roman"/>
        <family val="1"/>
      </rPr>
      <t>2015 год</t>
    </r>
    <r>
      <rPr>
        <sz val="11"/>
        <color indexed="8"/>
        <rFont val="Times New Roman"/>
        <family val="1"/>
      </rPr>
      <t xml:space="preserve"> - 111 017 068,25 руб.
</t>
    </r>
    <r>
      <rPr>
        <b/>
        <sz val="11"/>
        <color indexed="8"/>
        <rFont val="Times New Roman"/>
        <family val="1"/>
      </rPr>
      <t>2 433 526,66 руб из них:
2014 год -2 433 526,66
ВСЕГО: 138 146 794,91 руб.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</si>
</sst>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4" borderId="13" xfId="0" applyNumberFormat="1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Normal="70" zoomScaleSheetLayoutView="100" zoomScalePageLayoutView="0" workbookViewId="0" topLeftCell="D1">
      <selection activeCell="I37" sqref="I37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0.28125" style="1" customWidth="1"/>
    <col min="10" max="10" width="13.421875" style="1" customWidth="1"/>
    <col min="11" max="11" width="14.140625" style="1" customWidth="1"/>
    <col min="12" max="12" width="10.421875" style="1" customWidth="1"/>
    <col min="13" max="16384" width="9.140625" style="1" customWidth="1"/>
  </cols>
  <sheetData>
    <row r="1" spans="1:12" ht="21" customHeight="1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6.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4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53.25" customHeight="1">
      <c r="A5" s="18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57.75" customHeight="1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10</v>
      </c>
      <c r="G7" s="20" t="s">
        <v>5</v>
      </c>
      <c r="H7" s="20" t="s">
        <v>8</v>
      </c>
      <c r="I7" s="25" t="s">
        <v>35</v>
      </c>
      <c r="J7" s="20" t="s">
        <v>7</v>
      </c>
      <c r="K7" s="20"/>
      <c r="L7" s="20"/>
    </row>
    <row r="8" spans="1:12" ht="17.25" customHeight="1">
      <c r="A8" s="20"/>
      <c r="B8" s="20"/>
      <c r="C8" s="20"/>
      <c r="D8" s="20"/>
      <c r="E8" s="20"/>
      <c r="F8" s="20"/>
      <c r="G8" s="20"/>
      <c r="H8" s="20"/>
      <c r="I8" s="26"/>
      <c r="J8" s="20"/>
      <c r="K8" s="20"/>
      <c r="L8" s="20"/>
    </row>
    <row r="9" spans="1:12" ht="16.5" customHeight="1">
      <c r="A9" s="20"/>
      <c r="B9" s="20"/>
      <c r="C9" s="20"/>
      <c r="D9" s="20"/>
      <c r="E9" s="20"/>
      <c r="F9" s="20"/>
      <c r="G9" s="20"/>
      <c r="H9" s="20"/>
      <c r="I9" s="26"/>
      <c r="J9" s="20"/>
      <c r="K9" s="20"/>
      <c r="L9" s="20"/>
    </row>
    <row r="10" spans="1:12" ht="9.75" customHeight="1">
      <c r="A10" s="20"/>
      <c r="B10" s="20"/>
      <c r="C10" s="20"/>
      <c r="D10" s="20"/>
      <c r="E10" s="20"/>
      <c r="F10" s="20"/>
      <c r="G10" s="20"/>
      <c r="H10" s="20"/>
      <c r="I10" s="26"/>
      <c r="J10" s="20"/>
      <c r="K10" s="20"/>
      <c r="L10" s="20"/>
    </row>
    <row r="11" spans="1:12" ht="56.25" customHeight="1">
      <c r="A11" s="20"/>
      <c r="B11" s="20"/>
      <c r="C11" s="20"/>
      <c r="D11" s="20"/>
      <c r="E11" s="20"/>
      <c r="F11" s="20"/>
      <c r="G11" s="20"/>
      <c r="H11" s="20"/>
      <c r="I11" s="27"/>
      <c r="J11" s="2" t="s">
        <v>9</v>
      </c>
      <c r="K11" s="2" t="s">
        <v>13</v>
      </c>
      <c r="L11" s="2" t="s">
        <v>14</v>
      </c>
    </row>
    <row r="12" spans="1:12" ht="18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</row>
    <row r="13" spans="1:12" ht="30" customHeight="1">
      <c r="A13" s="23">
        <v>1</v>
      </c>
      <c r="B13" s="23" t="s">
        <v>19</v>
      </c>
      <c r="C13" s="13" t="s">
        <v>18</v>
      </c>
      <c r="D13" s="23" t="s">
        <v>12</v>
      </c>
      <c r="E13" s="23" t="s">
        <v>12</v>
      </c>
      <c r="F13" s="13"/>
      <c r="G13" s="13" t="s">
        <v>32</v>
      </c>
      <c r="H13" s="12"/>
      <c r="I13" s="13"/>
      <c r="J13" s="4">
        <v>65500</v>
      </c>
      <c r="K13" s="12">
        <v>90000</v>
      </c>
      <c r="L13" s="12">
        <v>0</v>
      </c>
    </row>
    <row r="14" spans="1:12" ht="63.75" customHeight="1">
      <c r="A14" s="24"/>
      <c r="B14" s="24"/>
      <c r="C14" s="13" t="s">
        <v>15</v>
      </c>
      <c r="D14" s="24"/>
      <c r="E14" s="24"/>
      <c r="F14" s="13" t="s">
        <v>34</v>
      </c>
      <c r="G14" s="3" t="s">
        <v>33</v>
      </c>
      <c r="H14" s="12" t="s">
        <v>34</v>
      </c>
      <c r="I14" s="12" t="s">
        <v>34</v>
      </c>
      <c r="J14" s="4">
        <v>4500</v>
      </c>
      <c r="K14" s="12">
        <v>0</v>
      </c>
      <c r="L14" s="12">
        <v>0</v>
      </c>
    </row>
    <row r="15" spans="1:12" ht="63.75" customHeight="1">
      <c r="A15" s="5">
        <v>2</v>
      </c>
      <c r="B15" s="16" t="s">
        <v>38</v>
      </c>
      <c r="C15" s="13" t="s">
        <v>15</v>
      </c>
      <c r="D15" s="5" t="s">
        <v>12</v>
      </c>
      <c r="E15" s="5" t="s">
        <v>12</v>
      </c>
      <c r="F15" s="13" t="s">
        <v>17</v>
      </c>
      <c r="G15" s="3" t="s">
        <v>33</v>
      </c>
      <c r="H15" s="12" t="s">
        <v>34</v>
      </c>
      <c r="I15" s="12" t="s">
        <v>34</v>
      </c>
      <c r="J15" s="4">
        <v>3000</v>
      </c>
      <c r="K15" s="12">
        <v>0</v>
      </c>
      <c r="L15" s="12">
        <v>0</v>
      </c>
    </row>
    <row r="16" spans="1:12" ht="63.75" customHeight="1">
      <c r="A16" s="5">
        <v>3</v>
      </c>
      <c r="B16" s="16" t="s">
        <v>39</v>
      </c>
      <c r="C16" s="13" t="s">
        <v>15</v>
      </c>
      <c r="D16" s="5" t="s">
        <v>12</v>
      </c>
      <c r="E16" s="5" t="s">
        <v>12</v>
      </c>
      <c r="F16" s="13" t="s">
        <v>17</v>
      </c>
      <c r="G16" s="3" t="s">
        <v>33</v>
      </c>
      <c r="H16" s="12" t="s">
        <v>34</v>
      </c>
      <c r="I16" s="12" t="s">
        <v>34</v>
      </c>
      <c r="J16" s="4">
        <v>15000</v>
      </c>
      <c r="K16" s="12">
        <v>0</v>
      </c>
      <c r="L16" s="12">
        <v>0</v>
      </c>
    </row>
    <row r="17" spans="1:12" ht="63.75" customHeight="1">
      <c r="A17" s="5">
        <v>4</v>
      </c>
      <c r="B17" s="16" t="s">
        <v>40</v>
      </c>
      <c r="C17" s="13" t="s">
        <v>15</v>
      </c>
      <c r="D17" s="5" t="s">
        <v>12</v>
      </c>
      <c r="E17" s="5" t="s">
        <v>12</v>
      </c>
      <c r="F17" s="13" t="s">
        <v>17</v>
      </c>
      <c r="G17" s="3" t="s">
        <v>33</v>
      </c>
      <c r="H17" s="12" t="s">
        <v>34</v>
      </c>
      <c r="I17" s="12" t="s">
        <v>34</v>
      </c>
      <c r="J17" s="4">
        <v>15000</v>
      </c>
      <c r="K17" s="12">
        <v>0</v>
      </c>
      <c r="L17" s="12">
        <v>0</v>
      </c>
    </row>
    <row r="18" spans="1:12" ht="63.75" customHeight="1">
      <c r="A18" s="5">
        <v>5</v>
      </c>
      <c r="B18" s="16" t="s">
        <v>41</v>
      </c>
      <c r="C18" s="13" t="s">
        <v>15</v>
      </c>
      <c r="D18" s="5" t="s">
        <v>12</v>
      </c>
      <c r="E18" s="5" t="s">
        <v>12</v>
      </c>
      <c r="F18" s="13" t="s">
        <v>17</v>
      </c>
      <c r="G18" s="3" t="s">
        <v>33</v>
      </c>
      <c r="H18" s="12" t="s">
        <v>34</v>
      </c>
      <c r="I18" s="12" t="s">
        <v>34</v>
      </c>
      <c r="J18" s="4">
        <v>15000</v>
      </c>
      <c r="K18" s="12">
        <v>0</v>
      </c>
      <c r="L18" s="12">
        <v>0</v>
      </c>
    </row>
    <row r="19" spans="1:12" ht="63.75" customHeight="1">
      <c r="A19" s="5">
        <v>9</v>
      </c>
      <c r="B19" s="16" t="s">
        <v>42</v>
      </c>
      <c r="C19" s="13" t="s">
        <v>15</v>
      </c>
      <c r="D19" s="5" t="s">
        <v>12</v>
      </c>
      <c r="E19" s="5" t="s">
        <v>12</v>
      </c>
      <c r="F19" s="13" t="s">
        <v>17</v>
      </c>
      <c r="G19" s="3" t="s">
        <v>33</v>
      </c>
      <c r="H19" s="12" t="s">
        <v>34</v>
      </c>
      <c r="I19" s="12" t="s">
        <v>34</v>
      </c>
      <c r="J19" s="4">
        <v>15000</v>
      </c>
      <c r="K19" s="12">
        <v>0</v>
      </c>
      <c r="L19" s="12">
        <v>0</v>
      </c>
    </row>
    <row r="20" spans="1:12" ht="63.75" customHeight="1">
      <c r="A20" s="5">
        <v>10</v>
      </c>
      <c r="B20" s="16" t="s">
        <v>43</v>
      </c>
      <c r="C20" s="13" t="s">
        <v>15</v>
      </c>
      <c r="D20" s="5" t="s">
        <v>12</v>
      </c>
      <c r="E20" s="5" t="s">
        <v>12</v>
      </c>
      <c r="F20" s="13" t="s">
        <v>17</v>
      </c>
      <c r="G20" s="3" t="s">
        <v>33</v>
      </c>
      <c r="H20" s="12" t="s">
        <v>34</v>
      </c>
      <c r="I20" s="12" t="s">
        <v>34</v>
      </c>
      <c r="J20" s="4">
        <v>5800</v>
      </c>
      <c r="K20" s="12">
        <v>0</v>
      </c>
      <c r="L20" s="12">
        <v>0</v>
      </c>
    </row>
    <row r="21" spans="1:12" ht="63.75" customHeight="1">
      <c r="A21" s="5">
        <v>11</v>
      </c>
      <c r="B21" s="16" t="s">
        <v>44</v>
      </c>
      <c r="C21" s="13" t="s">
        <v>15</v>
      </c>
      <c r="D21" s="5" t="s">
        <v>12</v>
      </c>
      <c r="E21" s="5" t="s">
        <v>12</v>
      </c>
      <c r="F21" s="13" t="s">
        <v>17</v>
      </c>
      <c r="G21" s="3" t="s">
        <v>33</v>
      </c>
      <c r="H21" s="12" t="s">
        <v>34</v>
      </c>
      <c r="I21" s="12" t="s">
        <v>34</v>
      </c>
      <c r="J21" s="4">
        <v>5800</v>
      </c>
      <c r="K21" s="12">
        <v>0</v>
      </c>
      <c r="L21" s="12">
        <v>0</v>
      </c>
    </row>
    <row r="22" spans="1:12" ht="63.75" customHeight="1">
      <c r="A22" s="5">
        <v>12</v>
      </c>
      <c r="B22" s="16" t="s">
        <v>45</v>
      </c>
      <c r="C22" s="13" t="s">
        <v>15</v>
      </c>
      <c r="D22" s="5" t="s">
        <v>12</v>
      </c>
      <c r="E22" s="5" t="s">
        <v>12</v>
      </c>
      <c r="F22" s="13" t="s">
        <v>17</v>
      </c>
      <c r="G22" s="3" t="s">
        <v>33</v>
      </c>
      <c r="H22" s="12" t="s">
        <v>34</v>
      </c>
      <c r="I22" s="12" t="s">
        <v>34</v>
      </c>
      <c r="J22" s="4">
        <v>5400</v>
      </c>
      <c r="K22" s="12">
        <v>0</v>
      </c>
      <c r="L22" s="12">
        <v>0</v>
      </c>
    </row>
    <row r="23" spans="1:12" ht="63.75" customHeight="1">
      <c r="A23" s="5">
        <v>13</v>
      </c>
      <c r="B23" s="16" t="s">
        <v>46</v>
      </c>
      <c r="C23" s="13" t="s">
        <v>15</v>
      </c>
      <c r="D23" s="5" t="s">
        <v>12</v>
      </c>
      <c r="E23" s="5" t="s">
        <v>12</v>
      </c>
      <c r="F23" s="13" t="s">
        <v>17</v>
      </c>
      <c r="G23" s="3" t="s">
        <v>33</v>
      </c>
      <c r="H23" s="12" t="s">
        <v>34</v>
      </c>
      <c r="I23" s="12" t="s">
        <v>34</v>
      </c>
      <c r="J23" s="4">
        <v>8000</v>
      </c>
      <c r="K23" s="12">
        <v>0</v>
      </c>
      <c r="L23" s="12">
        <v>0</v>
      </c>
    </row>
    <row r="24" spans="1:12" ht="63.75" customHeight="1">
      <c r="A24" s="5">
        <v>14</v>
      </c>
      <c r="B24" s="16" t="s">
        <v>46</v>
      </c>
      <c r="C24" s="13" t="s">
        <v>15</v>
      </c>
      <c r="D24" s="5" t="s">
        <v>12</v>
      </c>
      <c r="E24" s="5" t="s">
        <v>12</v>
      </c>
      <c r="F24" s="13" t="s">
        <v>17</v>
      </c>
      <c r="G24" s="3" t="s">
        <v>33</v>
      </c>
      <c r="H24" s="12" t="s">
        <v>34</v>
      </c>
      <c r="I24" s="12" t="s">
        <v>34</v>
      </c>
      <c r="J24" s="4">
        <v>8000</v>
      </c>
      <c r="K24" s="12">
        <v>0</v>
      </c>
      <c r="L24" s="12">
        <v>0</v>
      </c>
    </row>
    <row r="25" spans="1:12" ht="63.75" customHeight="1">
      <c r="A25" s="5">
        <v>15</v>
      </c>
      <c r="B25" s="16" t="s">
        <v>47</v>
      </c>
      <c r="C25" s="13" t="s">
        <v>15</v>
      </c>
      <c r="D25" s="5" t="s">
        <v>12</v>
      </c>
      <c r="E25" s="5" t="s">
        <v>12</v>
      </c>
      <c r="F25" s="13" t="s">
        <v>17</v>
      </c>
      <c r="G25" s="3" t="s">
        <v>33</v>
      </c>
      <c r="H25" s="12" t="s">
        <v>34</v>
      </c>
      <c r="I25" s="12" t="s">
        <v>34</v>
      </c>
      <c r="J25" s="4">
        <v>8800</v>
      </c>
      <c r="K25" s="12">
        <v>0</v>
      </c>
      <c r="L25" s="12">
        <v>0</v>
      </c>
    </row>
    <row r="26" spans="1:12" ht="63.75" customHeight="1">
      <c r="A26" s="5">
        <v>16</v>
      </c>
      <c r="B26" s="16" t="s">
        <v>48</v>
      </c>
      <c r="C26" s="13" t="s">
        <v>15</v>
      </c>
      <c r="D26" s="5" t="s">
        <v>12</v>
      </c>
      <c r="E26" s="5" t="s">
        <v>12</v>
      </c>
      <c r="F26" s="13" t="s">
        <v>17</v>
      </c>
      <c r="G26" s="3" t="s">
        <v>33</v>
      </c>
      <c r="H26" s="12" t="s">
        <v>34</v>
      </c>
      <c r="I26" s="12" t="s">
        <v>34</v>
      </c>
      <c r="J26" s="4">
        <v>3200</v>
      </c>
      <c r="K26" s="12">
        <v>0</v>
      </c>
      <c r="L26" s="12">
        <v>0</v>
      </c>
    </row>
    <row r="27" spans="1:12" ht="63.75" customHeight="1">
      <c r="A27" s="5">
        <v>17</v>
      </c>
      <c r="B27" s="16" t="s">
        <v>49</v>
      </c>
      <c r="C27" s="13" t="s">
        <v>15</v>
      </c>
      <c r="D27" s="5" t="s">
        <v>12</v>
      </c>
      <c r="E27" s="5" t="s">
        <v>12</v>
      </c>
      <c r="F27" s="13" t="s">
        <v>17</v>
      </c>
      <c r="G27" s="3" t="s">
        <v>33</v>
      </c>
      <c r="H27" s="12" t="s">
        <v>34</v>
      </c>
      <c r="I27" s="12" t="s">
        <v>34</v>
      </c>
      <c r="J27" s="4">
        <v>5800</v>
      </c>
      <c r="K27" s="12">
        <v>0</v>
      </c>
      <c r="L27" s="12">
        <v>0</v>
      </c>
    </row>
    <row r="28" spans="1:12" ht="63.75" customHeight="1">
      <c r="A28" s="5">
        <v>18</v>
      </c>
      <c r="B28" s="16" t="s">
        <v>50</v>
      </c>
      <c r="C28" s="13" t="s">
        <v>15</v>
      </c>
      <c r="D28" s="5" t="s">
        <v>12</v>
      </c>
      <c r="E28" s="5" t="s">
        <v>12</v>
      </c>
      <c r="F28" s="13" t="s">
        <v>17</v>
      </c>
      <c r="G28" s="3" t="s">
        <v>33</v>
      </c>
      <c r="H28" s="12" t="s">
        <v>34</v>
      </c>
      <c r="I28" s="12" t="s">
        <v>34</v>
      </c>
      <c r="J28" s="4">
        <v>5800</v>
      </c>
      <c r="K28" s="12">
        <v>0</v>
      </c>
      <c r="L28" s="12">
        <v>0</v>
      </c>
    </row>
    <row r="29" spans="1:12" ht="320.25" customHeight="1">
      <c r="A29" s="3">
        <v>19</v>
      </c>
      <c r="B29" s="17" t="s">
        <v>51</v>
      </c>
      <c r="C29" s="3" t="s">
        <v>11</v>
      </c>
      <c r="D29" s="3" t="s">
        <v>12</v>
      </c>
      <c r="E29" s="3" t="s">
        <v>12</v>
      </c>
      <c r="F29" s="3" t="s">
        <v>16</v>
      </c>
      <c r="G29" s="3" t="s">
        <v>33</v>
      </c>
      <c r="H29" s="4">
        <v>73671.69</v>
      </c>
      <c r="I29" s="14" t="s">
        <v>36</v>
      </c>
      <c r="J29" s="4">
        <f>1329.3+24820.2</f>
        <v>26149.5</v>
      </c>
      <c r="K29" s="4">
        <v>0</v>
      </c>
      <c r="L29" s="4">
        <v>0</v>
      </c>
    </row>
    <row r="30" spans="1:12" ht="127.5" customHeight="1">
      <c r="A30" s="13">
        <v>20</v>
      </c>
      <c r="B30" s="13" t="s">
        <v>31</v>
      </c>
      <c r="C30" s="13" t="s">
        <v>11</v>
      </c>
      <c r="D30" s="13" t="s">
        <v>12</v>
      </c>
      <c r="E30" s="13" t="s">
        <v>12</v>
      </c>
      <c r="F30" s="3" t="s">
        <v>16</v>
      </c>
      <c r="G30" s="3" t="s">
        <v>32</v>
      </c>
      <c r="H30" s="4">
        <v>73557.45</v>
      </c>
      <c r="I30" s="4">
        <v>73557.45</v>
      </c>
      <c r="J30" s="4">
        <f>5041.9+56655.1+10408</f>
        <v>72105</v>
      </c>
      <c r="K30" s="12">
        <v>0</v>
      </c>
      <c r="L30" s="12">
        <v>0</v>
      </c>
    </row>
    <row r="31" spans="1:12" ht="111.75" customHeight="1">
      <c r="A31" s="3">
        <v>21</v>
      </c>
      <c r="B31" s="3" t="s">
        <v>20</v>
      </c>
      <c r="C31" s="3" t="s">
        <v>11</v>
      </c>
      <c r="D31" s="3" t="s">
        <v>12</v>
      </c>
      <c r="E31" s="3" t="s">
        <v>12</v>
      </c>
      <c r="F31" s="3" t="s">
        <v>16</v>
      </c>
      <c r="G31" s="3" t="s">
        <v>32</v>
      </c>
      <c r="H31" s="4">
        <v>74667.76</v>
      </c>
      <c r="I31" s="4">
        <v>74667.76</v>
      </c>
      <c r="J31" s="4">
        <f>3746.9+56655+11240.8</f>
        <v>71642.7</v>
      </c>
      <c r="K31" s="12">
        <v>0</v>
      </c>
      <c r="L31" s="12">
        <v>0</v>
      </c>
    </row>
    <row r="32" spans="1:12" ht="95.25" customHeight="1">
      <c r="A32" s="5">
        <v>22</v>
      </c>
      <c r="B32" s="5" t="s">
        <v>21</v>
      </c>
      <c r="C32" s="3" t="s">
        <v>11</v>
      </c>
      <c r="D32" s="5" t="s">
        <v>12</v>
      </c>
      <c r="E32" s="5" t="s">
        <v>12</v>
      </c>
      <c r="F32" s="3" t="s">
        <v>16</v>
      </c>
      <c r="G32" s="3" t="s">
        <v>32</v>
      </c>
      <c r="H32" s="6">
        <v>75946.73</v>
      </c>
      <c r="I32" s="6">
        <v>75946.73</v>
      </c>
      <c r="J32" s="7">
        <f>6073.8+56655+12200.1</f>
        <v>74928.90000000001</v>
      </c>
      <c r="K32" s="12">
        <v>0</v>
      </c>
      <c r="L32" s="12">
        <v>0</v>
      </c>
    </row>
    <row r="33" spans="1:12" ht="111" customHeight="1">
      <c r="A33" s="5">
        <v>23</v>
      </c>
      <c r="B33" s="5" t="s">
        <v>22</v>
      </c>
      <c r="C33" s="3" t="s">
        <v>11</v>
      </c>
      <c r="D33" s="3" t="s">
        <v>12</v>
      </c>
      <c r="E33" s="3" t="s">
        <v>12</v>
      </c>
      <c r="F33" s="3" t="s">
        <v>16</v>
      </c>
      <c r="G33" s="3" t="s">
        <v>32</v>
      </c>
      <c r="H33" s="6">
        <v>72044.02</v>
      </c>
      <c r="I33" s="6">
        <v>72044.02</v>
      </c>
      <c r="J33" s="7">
        <f>3972.2+56655.1+9273</f>
        <v>69900.29999999999</v>
      </c>
      <c r="K33" s="12">
        <v>0</v>
      </c>
      <c r="L33" s="12">
        <v>0</v>
      </c>
    </row>
    <row r="34" spans="1:12" ht="111" customHeight="1">
      <c r="A34" s="5">
        <v>24</v>
      </c>
      <c r="B34" s="5" t="s">
        <v>23</v>
      </c>
      <c r="C34" s="3" t="s">
        <v>11</v>
      </c>
      <c r="D34" s="3" t="s">
        <v>12</v>
      </c>
      <c r="E34" s="3" t="s">
        <v>12</v>
      </c>
      <c r="F34" s="3" t="s">
        <v>16</v>
      </c>
      <c r="G34" s="3" t="s">
        <v>32</v>
      </c>
      <c r="H34" s="6">
        <v>75455.49</v>
      </c>
      <c r="I34" s="6">
        <v>75455.49</v>
      </c>
      <c r="J34" s="7">
        <f>6073.9+56655.1+11831.5</f>
        <v>74560.5</v>
      </c>
      <c r="K34" s="4">
        <v>0</v>
      </c>
      <c r="L34" s="12">
        <v>0</v>
      </c>
    </row>
    <row r="35" spans="1:12" ht="111" customHeight="1">
      <c r="A35" s="5">
        <v>25</v>
      </c>
      <c r="B35" s="5" t="s">
        <v>52</v>
      </c>
      <c r="C35" s="3" t="s">
        <v>11</v>
      </c>
      <c r="D35" s="3" t="s">
        <v>12</v>
      </c>
      <c r="E35" s="3" t="s">
        <v>12</v>
      </c>
      <c r="F35" s="5" t="s">
        <v>34</v>
      </c>
      <c r="G35" s="5" t="s">
        <v>33</v>
      </c>
      <c r="H35" s="6" t="s">
        <v>34</v>
      </c>
      <c r="I35" s="6" t="s">
        <v>34</v>
      </c>
      <c r="J35" s="7">
        <v>7032.9</v>
      </c>
      <c r="K35" s="6">
        <v>0</v>
      </c>
      <c r="L35" s="12">
        <v>0</v>
      </c>
    </row>
    <row r="36" spans="1:12" ht="109.5" customHeight="1">
      <c r="A36" s="3">
        <v>26</v>
      </c>
      <c r="B36" s="3" t="s">
        <v>25</v>
      </c>
      <c r="C36" s="3" t="s">
        <v>30</v>
      </c>
      <c r="D36" s="3" t="s">
        <v>12</v>
      </c>
      <c r="E36" s="3" t="s">
        <v>12</v>
      </c>
      <c r="F36" s="3"/>
      <c r="G36" s="3" t="s">
        <v>33</v>
      </c>
      <c r="H36" s="8">
        <v>10303.8</v>
      </c>
      <c r="I36" s="8">
        <v>10303.8</v>
      </c>
      <c r="J36" s="8">
        <v>10303.8</v>
      </c>
      <c r="K36" s="8">
        <v>0</v>
      </c>
      <c r="L36" s="8">
        <v>0</v>
      </c>
    </row>
    <row r="37" spans="1:12" ht="116.25" customHeight="1">
      <c r="A37" s="3">
        <v>27</v>
      </c>
      <c r="B37" s="3" t="s">
        <v>26</v>
      </c>
      <c r="C37" s="3" t="s">
        <v>30</v>
      </c>
      <c r="D37" s="3" t="s">
        <v>12</v>
      </c>
      <c r="E37" s="3" t="s">
        <v>12</v>
      </c>
      <c r="F37" s="3"/>
      <c r="G37" s="3" t="s">
        <v>33</v>
      </c>
      <c r="H37" s="8">
        <v>140214.8</v>
      </c>
      <c r="I37" s="15" t="s">
        <v>55</v>
      </c>
      <c r="J37" s="8">
        <v>24696.2</v>
      </c>
      <c r="K37" s="8">
        <v>115518.6</v>
      </c>
      <c r="L37" s="8">
        <v>0</v>
      </c>
    </row>
    <row r="38" spans="1:12" ht="132.75" customHeight="1">
      <c r="A38" s="3">
        <v>28</v>
      </c>
      <c r="B38" s="3" t="s">
        <v>27</v>
      </c>
      <c r="C38" s="3" t="s">
        <v>15</v>
      </c>
      <c r="D38" s="3" t="s">
        <v>12</v>
      </c>
      <c r="E38" s="3" t="s">
        <v>12</v>
      </c>
      <c r="F38" s="3" t="s">
        <v>17</v>
      </c>
      <c r="G38" s="3" t="s">
        <v>33</v>
      </c>
      <c r="H38" s="3" t="s">
        <v>17</v>
      </c>
      <c r="I38" s="3" t="s">
        <v>17</v>
      </c>
      <c r="J38" s="8">
        <v>250</v>
      </c>
      <c r="K38" s="8">
        <v>0</v>
      </c>
      <c r="L38" s="8">
        <v>0</v>
      </c>
    </row>
    <row r="39" spans="1:12" ht="156" customHeight="1">
      <c r="A39" s="3">
        <v>29</v>
      </c>
      <c r="B39" s="3" t="s">
        <v>28</v>
      </c>
      <c r="C39" s="3" t="s">
        <v>30</v>
      </c>
      <c r="D39" s="3" t="s">
        <v>12</v>
      </c>
      <c r="E39" s="3" t="s">
        <v>12</v>
      </c>
      <c r="F39" s="4"/>
      <c r="G39" s="3" t="s">
        <v>33</v>
      </c>
      <c r="H39" s="8">
        <v>8195.12</v>
      </c>
      <c r="I39" s="8">
        <v>8195.12</v>
      </c>
      <c r="J39" s="8">
        <f>1639.6+6558.5</f>
        <v>8198.1</v>
      </c>
      <c r="K39" s="8">
        <v>0</v>
      </c>
      <c r="L39" s="8">
        <v>0</v>
      </c>
    </row>
    <row r="40" spans="1:12" ht="161.25" customHeight="1">
      <c r="A40" s="3">
        <v>30</v>
      </c>
      <c r="B40" s="3" t="s">
        <v>29</v>
      </c>
      <c r="C40" s="3" t="s">
        <v>30</v>
      </c>
      <c r="D40" s="3" t="s">
        <v>12</v>
      </c>
      <c r="E40" s="3" t="s">
        <v>12</v>
      </c>
      <c r="F40" s="4"/>
      <c r="G40" s="3" t="s">
        <v>33</v>
      </c>
      <c r="H40" s="8">
        <f>1087.7+4350.8</f>
        <v>5438.5</v>
      </c>
      <c r="I40" s="8">
        <f>1087.7+4350.8</f>
        <v>5438.5</v>
      </c>
      <c r="J40" s="8">
        <f>1087.7+4350.8</f>
        <v>5438.5</v>
      </c>
      <c r="K40" s="8">
        <v>0</v>
      </c>
      <c r="L40" s="8">
        <v>0</v>
      </c>
    </row>
    <row r="41" spans="1:12" ht="100.5" customHeight="1">
      <c r="A41" s="5">
        <v>31</v>
      </c>
      <c r="B41" s="5" t="s">
        <v>24</v>
      </c>
      <c r="C41" s="3" t="s">
        <v>15</v>
      </c>
      <c r="D41" s="3" t="s">
        <v>12</v>
      </c>
      <c r="E41" s="3" t="s">
        <v>12</v>
      </c>
      <c r="F41" s="5" t="s">
        <v>34</v>
      </c>
      <c r="G41" s="5" t="s">
        <v>32</v>
      </c>
      <c r="H41" s="6" t="s">
        <v>34</v>
      </c>
      <c r="I41" s="6" t="s">
        <v>34</v>
      </c>
      <c r="J41" s="7">
        <v>0</v>
      </c>
      <c r="K41" s="7">
        <v>12500</v>
      </c>
      <c r="L41" s="4">
        <v>0</v>
      </c>
    </row>
    <row r="42" spans="1:12" ht="25.5" customHeight="1">
      <c r="A42" s="20" t="s">
        <v>6</v>
      </c>
      <c r="B42" s="20"/>
      <c r="C42" s="20"/>
      <c r="D42" s="20"/>
      <c r="E42" s="20"/>
      <c r="F42" s="20"/>
      <c r="G42" s="20"/>
      <c r="H42" s="9">
        <f>SUM(H13:H41)</f>
        <v>609495.36</v>
      </c>
      <c r="I42" s="9">
        <f>SUM(I13:I41)</f>
        <v>395608.87</v>
      </c>
      <c r="J42" s="9">
        <f>SUM(J13:J41)</f>
        <v>634806.4</v>
      </c>
      <c r="K42" s="9">
        <f>SUM(K13:K41)</f>
        <v>218018.6</v>
      </c>
      <c r="L42" s="9">
        <f>SUM(L14:L41)</f>
        <v>0</v>
      </c>
    </row>
    <row r="44" spans="1:12" ht="36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5">
      <c r="A45" s="10"/>
      <c r="B45" s="11"/>
      <c r="C45" s="11"/>
      <c r="D45" s="10"/>
      <c r="E45" s="11"/>
      <c r="G45" s="11"/>
      <c r="H45" s="11"/>
      <c r="I45" s="11"/>
      <c r="J45" s="11"/>
      <c r="K45" s="11"/>
      <c r="L45" s="11"/>
    </row>
    <row r="50" spans="1:12" ht="18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2" spans="8:12" ht="15">
      <c r="H52" s="10"/>
      <c r="J52" s="10"/>
      <c r="K52" s="10"/>
      <c r="L52" s="10"/>
    </row>
    <row r="53" spans="8:12" ht="15">
      <c r="H53" s="10"/>
      <c r="J53" s="10"/>
      <c r="K53" s="10"/>
      <c r="L53" s="10"/>
    </row>
    <row r="54" spans="8:12" ht="15">
      <c r="H54" s="10"/>
      <c r="J54" s="10"/>
      <c r="K54" s="10"/>
      <c r="L54" s="10"/>
    </row>
    <row r="55" spans="8:12" ht="15">
      <c r="H55" s="10"/>
      <c r="J55" s="10"/>
      <c r="K55" s="10"/>
      <c r="L55" s="10"/>
    </row>
  </sheetData>
  <sheetProtection/>
  <mergeCells count="22">
    <mergeCell ref="E13:E14"/>
    <mergeCell ref="F7:F11"/>
    <mergeCell ref="D7:D11"/>
    <mergeCell ref="A1:L1"/>
    <mergeCell ref="A4:L4"/>
    <mergeCell ref="B7:B11"/>
    <mergeCell ref="A2:L3"/>
    <mergeCell ref="A7:A11"/>
    <mergeCell ref="G7:G11"/>
    <mergeCell ref="J7:L10"/>
    <mergeCell ref="I7:I11"/>
    <mergeCell ref="H7:H11"/>
    <mergeCell ref="A5:L5"/>
    <mergeCell ref="A6:L6"/>
    <mergeCell ref="E7:E11"/>
    <mergeCell ref="A50:L50"/>
    <mergeCell ref="A42:G42"/>
    <mergeCell ref="A44:L44"/>
    <mergeCell ref="C7:C11"/>
    <mergeCell ref="A13:A14"/>
    <mergeCell ref="B13:B14"/>
    <mergeCell ref="D13:D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2014-07-07T03:06:32Z</cp:lastPrinted>
  <dcterms:created xsi:type="dcterms:W3CDTF">1996-10-08T23:32:33Z</dcterms:created>
  <dcterms:modified xsi:type="dcterms:W3CDTF">2014-07-07T03:06:57Z</dcterms:modified>
  <cp:category/>
  <cp:version/>
  <cp:contentType/>
  <cp:contentStatus/>
</cp:coreProperties>
</file>