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4805" windowHeight="5790" tabRatio="853" firstSheet="3" activeTab="9"/>
  </bookViews>
  <sheets>
    <sheet name="Паспорт" sheetId="1" r:id="rId1"/>
    <sheet name="Отчет по поручениям" sheetId="2" r:id="rId2"/>
    <sheet name="Доклад_план" sheetId="3" r:id="rId3"/>
    <sheet name="СВОД показателей" sheetId="4" r:id="rId4"/>
    <sheet name="Доходы Расходы" sheetId="5" r:id="rId5"/>
    <sheet name="ПП" sheetId="6" r:id="rId6"/>
    <sheet name="Д-К (2)" sheetId="7" r:id="rId7"/>
    <sheet name="Долговые обязательства" sheetId="8" r:id="rId8"/>
    <sheet name="Штат всего" sheetId="9" r:id="rId9"/>
    <sheet name="Имущество" sheetId="10" r:id="rId10"/>
    <sheet name="Земля" sheetId="11" r:id="rId11"/>
    <sheet name="Ресурсы" sheetId="12" r:id="rId12"/>
  </sheets>
  <definedNames>
    <definedName name="_xlnm.Print_Area" localSheetId="6">'Д-К (2)'!$A$1:$F$26</definedName>
    <definedName name="_xlnm.Print_Area" localSheetId="2">'Доклад_план'!$A$1:$C$47</definedName>
    <definedName name="_xlnm.Print_Area" localSheetId="7">'Долговые обязательства'!$A$1:$J$30</definedName>
    <definedName name="_xlnm.Print_Area" localSheetId="4">'Доходы Расходы'!$A$1:$F$41</definedName>
    <definedName name="_xlnm.Print_Area" localSheetId="10">'Земля'!$A$1:$G$20</definedName>
    <definedName name="_xlnm.Print_Area" localSheetId="9">'Имущество'!$A$1:$I$44</definedName>
    <definedName name="_xlnm.Print_Area" localSheetId="1">'Отчет по поручениям'!$A$1:$E$14</definedName>
    <definedName name="_xlnm.Print_Area" localSheetId="0">'Паспорт'!$A$1:$E$47</definedName>
    <definedName name="_xlnm.Print_Area" localSheetId="5">'ПП'!$A$1:$I$16</definedName>
    <definedName name="_xlnm.Print_Area" localSheetId="11">'Ресурсы'!$A$1:$G$33</definedName>
    <definedName name="_xlnm.Print_Area" localSheetId="3">'СВОД показателей'!$A$1:$I$45</definedName>
    <definedName name="_xlnm.Print_Area" localSheetId="8">'Штат всего'!$A$1:$O$15</definedName>
  </definedNames>
  <calcPr fullCalcOnLoad="1" fullPrecision="0"/>
</workbook>
</file>

<file path=xl/sharedStrings.xml><?xml version="1.0" encoding="utf-8"?>
<sst xmlns="http://schemas.openxmlformats.org/spreadsheetml/2006/main" count="414" uniqueCount="293">
  <si>
    <t>2.2. Прочие доходы (расшифровка)</t>
  </si>
  <si>
    <t>Наименование организации дебитора/кредитора</t>
  </si>
  <si>
    <t>Дата возникновения задолженности</t>
  </si>
  <si>
    <t>всего</t>
  </si>
  <si>
    <t xml:space="preserve"> из неё просроченная</t>
  </si>
  <si>
    <t>Дебиторская задолженность</t>
  </si>
  <si>
    <t>Кредиторская задолженность</t>
  </si>
  <si>
    <t xml:space="preserve"> - перед бюджетом и внебюджетными фондами</t>
  </si>
  <si>
    <t xml:space="preserve"> - перед поставщиками  и подрядчиками</t>
  </si>
  <si>
    <t>Производственные показатели деятельности</t>
  </si>
  <si>
    <t>5.1.</t>
  </si>
  <si>
    <t>6.1.</t>
  </si>
  <si>
    <t>6.2.</t>
  </si>
  <si>
    <t>6.3.</t>
  </si>
  <si>
    <t>8.1.</t>
  </si>
  <si>
    <t>8.2.</t>
  </si>
  <si>
    <t>8.3.</t>
  </si>
  <si>
    <t>9.1.</t>
  </si>
  <si>
    <t>9.2.</t>
  </si>
  <si>
    <t>9.3.</t>
  </si>
  <si>
    <t>13.1.</t>
  </si>
  <si>
    <t>№</t>
  </si>
  <si>
    <t>Примечание</t>
  </si>
  <si>
    <t>2. Содержание в технически исправном состоянии закрепленного за предприятием подвижного состава, оборудования трамвайного, троллейбусного депо, энергослужбы, службы пути и др.</t>
  </si>
  <si>
    <t xml:space="preserve">3. Обеспечение рационального использования подвижного состава, культуры обслуживания населения, соблюдение графиков движения трамваев, троллейбусов и автобусов, безопасности перевозок пассажиров </t>
  </si>
  <si>
    <t>4. Техническое обслуживание и ремонт подвижного состава, его хранение и подготовка к работе на линии, техническое обслуживание контактной сети, трамвайных путей и др.</t>
  </si>
  <si>
    <t>5. Строительство новых, расширение и реконструкция существующих депо, профилакториев и других сооружений и производственных объектов</t>
  </si>
  <si>
    <t>ФИО руководителя</t>
  </si>
  <si>
    <t>ФИО главного бухгалтера</t>
  </si>
  <si>
    <t>(за счет добавочного капитала)</t>
  </si>
  <si>
    <t>Среднесписочная численность сотрудников, чел.</t>
  </si>
  <si>
    <t>АУП</t>
  </si>
  <si>
    <t>ИТР</t>
  </si>
  <si>
    <t>обслуживающий персонал</t>
  </si>
  <si>
    <t>Основные производственные рабочие</t>
  </si>
  <si>
    <t>9.4.</t>
  </si>
  <si>
    <t>Вспомогательный и обслуживающий персонал</t>
  </si>
  <si>
    <t>Среднемесячная заработная плата работников, руб.</t>
  </si>
  <si>
    <t xml:space="preserve"> в т.ч. в городской бюджет </t>
  </si>
  <si>
    <t>млн. руб.</t>
  </si>
  <si>
    <t>Чистая прибыль (убыток)</t>
  </si>
  <si>
    <t>2013 / 2012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</si>
  <si>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</si>
  <si>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</si>
  <si>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</si>
  <si>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</si>
  <si>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</si>
  <si>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</si>
  <si>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</si>
  <si>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</si>
  <si>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</si>
  <si>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Сумма задолженности (тыс. руб.)</t>
  </si>
  <si>
    <t>Предпринимаемые меры по возврату просроченной дебиторской задолженности, погашению кредиторской задолженности</t>
  </si>
  <si>
    <t>руб.</t>
  </si>
  <si>
    <t>Банк</t>
  </si>
  <si>
    <t>Форма заимствования</t>
  </si>
  <si>
    <t>Срок возврата привлекаемых средств</t>
  </si>
  <si>
    <t>Цель заимствования</t>
  </si>
  <si>
    <t>Форма обеспечения возврата займа (залог /  поручительство с указанием Ф.И.О.)</t>
  </si>
  <si>
    <t xml:space="preserve">Имущество находящееся в залоге </t>
  </si>
  <si>
    <t>Лизингодатель</t>
  </si>
  <si>
    <t>Общая сумма договора</t>
  </si>
  <si>
    <t>Остаток сумм лизинговых платежей на 01.10.12</t>
  </si>
  <si>
    <t>Объекты лизинга</t>
  </si>
  <si>
    <t>Окончание срока действия договора</t>
  </si>
  <si>
    <t>Срок договора посмотреть 2015г. ???? Месяц</t>
  </si>
  <si>
    <t>ООО "РБ Лизинг"</t>
  </si>
  <si>
    <t>финансовая аренда</t>
  </si>
  <si>
    <t>48 троллейбусов</t>
  </si>
  <si>
    <t>ИТОГО:</t>
  </si>
  <si>
    <t>На 01.01.2012</t>
  </si>
  <si>
    <t>оплатили в 2012</t>
  </si>
  <si>
    <t>Информация о наличии и использовании имущества</t>
  </si>
  <si>
    <t>Имущество предприятия</t>
  </si>
  <si>
    <t>Реквизиты правоустанавливающего документа</t>
  </si>
  <si>
    <t>Площадь, кв.м., в т.ч.:</t>
  </si>
  <si>
    <t>Кол-во, шт.</t>
  </si>
  <si>
    <t>Общая</t>
  </si>
  <si>
    <t>Сдаваемая в аренду (субаренду)</t>
  </si>
  <si>
    <t>Используемая в производ. целях</t>
  </si>
  <si>
    <t>на 01.01.2010</t>
  </si>
  <si>
    <t>Информация об имуществе, находящемся в хозяйственном ведении</t>
  </si>
  <si>
    <t xml:space="preserve">недвижимое имущество </t>
  </si>
  <si>
    <t>1.4.</t>
  </si>
  <si>
    <t>1.5.</t>
  </si>
  <si>
    <t>1.6.</t>
  </si>
  <si>
    <t>Всего:</t>
  </si>
  <si>
    <t>движимое имущество</t>
  </si>
  <si>
    <t>Итого в хозяйственном ведении:</t>
  </si>
  <si>
    <t>Информация об арендуемом имуществе</t>
  </si>
  <si>
    <t>недвижимое имущество</t>
  </si>
  <si>
    <t xml:space="preserve">Итого: </t>
  </si>
  <si>
    <t>Движимое имущество</t>
  </si>
  <si>
    <t>Итого в аренде:</t>
  </si>
  <si>
    <t>Информация об имуществе, находящемся у предприятия на праве безвозмездного пользования</t>
  </si>
  <si>
    <t>Итого в безвозмездом пользовании:</t>
  </si>
  <si>
    <t>Итого имущества:</t>
  </si>
  <si>
    <t>по арендной плате</t>
  </si>
  <si>
    <t>по пене</t>
  </si>
  <si>
    <t>начислено арендной платы</t>
  </si>
  <si>
    <t>оплачено арендной платы</t>
  </si>
  <si>
    <t xml:space="preserve">Итого </t>
  </si>
  <si>
    <t>№ 18021</t>
  </si>
  <si>
    <t>п. Бактин</t>
  </si>
  <si>
    <t>№ 18708</t>
  </si>
  <si>
    <t>д.Бедного, 16б</t>
  </si>
  <si>
    <t>№ 15372</t>
  </si>
  <si>
    <t>Южное кладбище</t>
  </si>
  <si>
    <t>№ 15608</t>
  </si>
  <si>
    <t>Белозерская, 30</t>
  </si>
  <si>
    <t>Итого 4 участка</t>
  </si>
  <si>
    <t>№ 19584</t>
  </si>
  <si>
    <t>Спортивный, 7</t>
  </si>
  <si>
    <t>Спортивный, 11</t>
  </si>
  <si>
    <t>Красноармейская, 128</t>
  </si>
  <si>
    <t>№ 16690</t>
  </si>
  <si>
    <t>№ 16709</t>
  </si>
  <si>
    <t>Сибирская, 98</t>
  </si>
  <si>
    <t>ул.Гоголя, 35/1</t>
  </si>
  <si>
    <t>№ 20031</t>
  </si>
  <si>
    <t>Мокрушина, 20/10</t>
  </si>
  <si>
    <t>№ 20032</t>
  </si>
  <si>
    <t>Мокрушина, 20/11</t>
  </si>
  <si>
    <t>№ 20029</t>
  </si>
  <si>
    <t>Нефтяная,3ж</t>
  </si>
  <si>
    <t>№ 20064</t>
  </si>
  <si>
    <t>Нефтяная</t>
  </si>
  <si>
    <t>№ 20030</t>
  </si>
  <si>
    <t>Б.Хмельницкого</t>
  </si>
  <si>
    <t>Наименование категорий работников</t>
  </si>
  <si>
    <t>Численность</t>
  </si>
  <si>
    <t>ФОТ, тыс.руб.</t>
  </si>
  <si>
    <t>Среднесписочная
численность</t>
  </si>
  <si>
    <t>Плановая
численность</t>
  </si>
  <si>
    <t>Всего по предприятию</t>
  </si>
  <si>
    <t>Таблица 11</t>
  </si>
  <si>
    <t>Среднемесячная заработная плата, руб</t>
  </si>
  <si>
    <t>Таблица 13</t>
  </si>
  <si>
    <t>2013-2012</t>
  </si>
  <si>
    <t>2.4.</t>
  </si>
  <si>
    <t>2.5.</t>
  </si>
  <si>
    <t>3.4.</t>
  </si>
  <si>
    <t>3.5.</t>
  </si>
  <si>
    <t xml:space="preserve"> - прочие кредиторы</t>
  </si>
  <si>
    <t>Просроченная кредиторская задолженность</t>
  </si>
  <si>
    <t>Кредиты и займы</t>
  </si>
  <si>
    <t>Среднемесячная заработная плата руководителя, руб.</t>
  </si>
  <si>
    <t>Таблица 1</t>
  </si>
  <si>
    <t xml:space="preserve"> - просроченная дебиторская задолженность</t>
  </si>
  <si>
    <t>Кредиторская задолженность всего, в т.ч.:</t>
  </si>
  <si>
    <t>3.6.</t>
  </si>
  <si>
    <t xml:space="preserve"> - перед персоналом по оплате труда</t>
  </si>
  <si>
    <t>Кредиторская задолженность + кредиты и займы</t>
  </si>
  <si>
    <t>3.7.</t>
  </si>
  <si>
    <t xml:space="preserve">Свод показателей финансово-хозяйственной деятельности  </t>
  </si>
  <si>
    <t>Информация о фактически потребленных ресурсах</t>
  </si>
  <si>
    <t>1 квартал 2014</t>
  </si>
  <si>
    <t>План *</t>
  </si>
  <si>
    <t xml:space="preserve">Факт  </t>
  </si>
  <si>
    <t>Факт           1 квартал 2014</t>
  </si>
  <si>
    <t>Фактическое потребление</t>
  </si>
  <si>
    <t>Сумма</t>
  </si>
  <si>
    <t>тыс. куб.м.</t>
  </si>
  <si>
    <t>руб./куб.м.</t>
  </si>
  <si>
    <t>Ед. изм.</t>
  </si>
  <si>
    <t xml:space="preserve"> -  в т.ч. Московский тракт, 19/1</t>
  </si>
  <si>
    <t>ВОДОСНАБЖЕНИЕ</t>
  </si>
  <si>
    <t>ВОДООТВЕДЕНИЕ</t>
  </si>
  <si>
    <t>ТЕПЛОВАЯ ЭНЕРГИЯ</t>
  </si>
  <si>
    <t>тыс. Гкал.</t>
  </si>
  <si>
    <t>руб./Гкал.</t>
  </si>
  <si>
    <t>тыс. кВт.час</t>
  </si>
  <si>
    <t>руб./кВт.час</t>
  </si>
  <si>
    <t>Тариф с НДС</t>
  </si>
  <si>
    <t>Информация о расходах на оплату труда и среднесписочной численности работников</t>
  </si>
  <si>
    <t>х</t>
  </si>
  <si>
    <t>Структура доходов</t>
  </si>
  <si>
    <t>тыс. руб.</t>
  </si>
  <si>
    <t>Наименование</t>
  </si>
  <si>
    <t>Итого</t>
  </si>
  <si>
    <t>№ п/п</t>
  </si>
  <si>
    <t>Наименование показателя</t>
  </si>
  <si>
    <t>1.1.</t>
  </si>
  <si>
    <t>1.3.</t>
  </si>
  <si>
    <t>2.1.</t>
  </si>
  <si>
    <t>2.2.</t>
  </si>
  <si>
    <t>2.3.</t>
  </si>
  <si>
    <t>3.1.</t>
  </si>
  <si>
    <t>3.3.</t>
  </si>
  <si>
    <t>2013/2012</t>
  </si>
  <si>
    <t>ДОХОДЫ ВСЕГО</t>
  </si>
  <si>
    <t>тыс.руб.</t>
  </si>
  <si>
    <t>Таблица №13</t>
  </si>
  <si>
    <t xml:space="preserve">ПАСПОРТ </t>
  </si>
  <si>
    <t xml:space="preserve"> __________________________________________________</t>
  </si>
  <si>
    <t>наименование муниципального унитарного предприятия</t>
  </si>
  <si>
    <t>по состоянию на _____________</t>
  </si>
  <si>
    <t>Уставный фонд (тыс.руб.)</t>
  </si>
  <si>
    <t>Чистые активы (тыс.руб.)</t>
  </si>
  <si>
    <t xml:space="preserve">Имущество в пользовании, тыс.руб. </t>
  </si>
  <si>
    <t>Расходы на оплату труда за истекший отчетный период, тыс.руб.</t>
  </si>
  <si>
    <t>Наименование уполномоченного отраслевого органа админстрации Города Томска</t>
  </si>
  <si>
    <t>Цель деятельности муниципального унитарного предприятия</t>
  </si>
  <si>
    <t>Виды деятельности муниципального унитарного предприятия:</t>
  </si>
  <si>
    <t>_________________________________________________________</t>
  </si>
  <si>
    <t>(наименование муниципального унитарного предприятия)</t>
  </si>
  <si>
    <t>отчетный период</t>
  </si>
  <si>
    <t>план на очередной финансовый год</t>
  </si>
  <si>
    <t>Доходы всего, в том числе (перечислить):</t>
  </si>
  <si>
    <t>Расходы всего, в том числе (перечислить)</t>
  </si>
  <si>
    <t>Прибыль (убыток) до налогообложения (перечислить по видам деятельности):</t>
  </si>
  <si>
    <t>Дебиторская задолженность  всего, в т.ч.:</t>
  </si>
  <si>
    <t>* Указываются данные утвержденного плана финансово-хозяйственной деятельности муниципального унитарного предприятия, разработанного в соответствии с  постановлением администрации Города Томска  от 08.08.2012 N 914 "Об утверждении Положения о порядке составления и утверждения планов финансово-хозяйственной деятельности муниципальных унитарных предприятий Города Томска, а также предоставления отчетности о деятельности муниципальных унитарных предприятий Города Томска и организаций, участником (акционером) которых является муниципальное образование "Город Томск" и муниципальные унитарные предприятия".</t>
  </si>
  <si>
    <t xml:space="preserve">тыс.руб. </t>
  </si>
  <si>
    <t>Поручение</t>
  </si>
  <si>
    <t>Ответственный</t>
  </si>
  <si>
    <t>Срок исполнения</t>
  </si>
  <si>
    <t>Исполнение</t>
  </si>
  <si>
    <t>проведенного по итогам деятельности</t>
  </si>
  <si>
    <t>______________________________________________ за _________________</t>
  </si>
  <si>
    <t>(наименование муниципального унитарного предприятия)     (отчетный период)</t>
  </si>
  <si>
    <t xml:space="preserve">Наименование мерпориятия </t>
  </si>
  <si>
    <t>Экономика и Финансы</t>
  </si>
  <si>
    <t>Производство и эксплуатация</t>
  </si>
  <si>
    <t>Социально-трудовые отношения</t>
  </si>
  <si>
    <t>Энергосбережение</t>
  </si>
  <si>
    <t xml:space="preserve">План мероприятий на _______________ по оптимизации деятельности </t>
  </si>
  <si>
    <t>Эффект от реализации мероприятия</t>
  </si>
  <si>
    <t>Ожидаемый эффект от реализации мероприятия</t>
  </si>
  <si>
    <t>__________________________________________________________________</t>
  </si>
  <si>
    <t>__________________________________________________________</t>
  </si>
  <si>
    <t>Информация о доходах  _______________________________________________________</t>
  </si>
  <si>
    <t xml:space="preserve">                                        (наименование муниципального унитарного предприятия)</t>
  </si>
  <si>
    <t>Факт предыдущего отчетного периода</t>
  </si>
  <si>
    <t xml:space="preserve">Факт отчетного периода </t>
  </si>
  <si>
    <t>План на очередной финансовый год</t>
  </si>
  <si>
    <t>1.1. От прочей коммерческой деятельности (перечислить)</t>
  </si>
  <si>
    <t>ст.5 / ст.3, %</t>
  </si>
  <si>
    <t>ст.3/ст.2, %</t>
  </si>
  <si>
    <t>Информация о расходах __________________________________________________________</t>
  </si>
  <si>
    <t>Расходы всего</t>
  </si>
  <si>
    <t>Себестоимость работ (услуг)</t>
  </si>
  <si>
    <t xml:space="preserve">1.1. Затраты на оплату труда </t>
  </si>
  <si>
    <t>1.2. Страховые взносы</t>
  </si>
  <si>
    <t>1.3. Амортизация</t>
  </si>
  <si>
    <t>1.4. Техническое обслуживание и ремонт основных средств</t>
  </si>
  <si>
    <t>1.5. Ресурсы (перечислить):</t>
  </si>
  <si>
    <t>2. Прочие расходы:</t>
  </si>
  <si>
    <t>2.1. Налоги</t>
  </si>
  <si>
    <t>1.6. Прочие расходы в составе себестоимости (перечислить)</t>
  </si>
  <si>
    <t>2.3. Иные расходы  (перечислить)</t>
  </si>
  <si>
    <t>I. Выручка от реализации услуг</t>
  </si>
  <si>
    <t>Справка о дебиторской и кредиторской задолженности по состоянию на _______________</t>
  </si>
  <si>
    <t>________________________________________________________________________</t>
  </si>
  <si>
    <t>___________________________________________________________</t>
  </si>
  <si>
    <t>Информация о кредитных обязательствах  по состоянию на ___________________</t>
  </si>
  <si>
    <t xml:space="preserve">Задолженность </t>
  </si>
  <si>
    <t>факт отчетного года</t>
  </si>
  <si>
    <t xml:space="preserve"> _________________________________________________________________________</t>
  </si>
  <si>
    <t>Задолженность на ___________</t>
  </si>
  <si>
    <t xml:space="preserve">Информация о задолженности по арендной плате за землю </t>
  </si>
  <si>
    <t xml:space="preserve"> _____________________________________________</t>
  </si>
  <si>
    <t>____________________________________________</t>
  </si>
  <si>
    <t xml:space="preserve">ЭЛЕКТРОЭНЕРГИЯ </t>
  </si>
  <si>
    <t>факт года, предшествующего отчетному</t>
  </si>
  <si>
    <t xml:space="preserve">                                                (плановый период)</t>
  </si>
  <si>
    <t xml:space="preserve">                                                         (наименование муниципального унитарного предприятия)</t>
  </si>
  <si>
    <r>
      <rPr>
        <b/>
        <i/>
        <u val="single"/>
        <sz val="12"/>
        <rFont val="Times New Roman"/>
        <family val="1"/>
      </rPr>
      <t>2013</t>
    </r>
    <r>
      <rPr>
        <b/>
        <i/>
        <sz val="12"/>
        <rFont val="Times New Roman"/>
        <family val="1"/>
      </rPr>
      <t xml:space="preserve">
2012
%</t>
    </r>
  </si>
  <si>
    <t xml:space="preserve">факт предыду-щего отчет - ного периода </t>
  </si>
  <si>
    <t>Ставка по кредиту</t>
  </si>
  <si>
    <t>________________________________ по состоянию на __________</t>
  </si>
  <si>
    <t>Остаточная стоимость, млн.руб. на _________</t>
  </si>
  <si>
    <t>Основание создания (ревизиты муниципального правового акта)</t>
  </si>
  <si>
    <t xml:space="preserve">Наименование мероприятия </t>
  </si>
  <si>
    <t>6.4.</t>
  </si>
  <si>
    <t>1.2. По основных видам деятельности (перечислить)</t>
  </si>
  <si>
    <t xml:space="preserve">Факт предыдущего отчетного периода </t>
  </si>
  <si>
    <t>(наименование муниципального унитарного предпиятия)</t>
  </si>
  <si>
    <t>Объем привлекаемых средств</t>
  </si>
  <si>
    <t>Факт года,  предшествующего отчетному</t>
  </si>
  <si>
    <t>Факт отчетного года</t>
  </si>
  <si>
    <t>Реквизиты договора аренды</t>
  </si>
  <si>
    <t>Адрес участка</t>
  </si>
  <si>
    <t>Отчетный период</t>
  </si>
  <si>
    <t>Объем начисленных налоговых и неналоговых обязательств , тыс.руб,  в том числе (перечислить):</t>
  </si>
  <si>
    <r>
      <t>Отчет  за _______________</t>
    </r>
    <r>
      <rPr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(отчетный период)</t>
    </r>
  </si>
  <si>
    <t>_________________________________________________</t>
  </si>
  <si>
    <t>Факт/План (ст.5/ст.4), 
%</t>
  </si>
  <si>
    <t>План/Факт (ст8/ст.5), %</t>
  </si>
  <si>
    <t>Таблица 12</t>
  </si>
  <si>
    <t>Информация о финансово-хозяйственной деятельности муниципального унитарного предприятия (примерные формы)</t>
  </si>
  <si>
    <t xml:space="preserve">
Приложение 1
к Положению о городской балансовой комиссии админиситрации Города Томска
</t>
  </si>
  <si>
    <t>Информация об исполнении поручений заседания городской балансовой комиссии,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</si>
</sst>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#,##0.0"/>
    <numFmt numFmtId="175" formatCode="#,##0.00;[Red]\-#,##0.00"/>
    <numFmt numFmtId="176" formatCode="0.00;[Red]\-0.00"/>
    <numFmt numFmtId="177" formatCode="#,##0.00_ ;[Red]\-#,##0.00\ "/>
    <numFmt numFmtId="178" formatCode="[$-FC19]d\ mmmm\ yyyy\ &quot;г.&quot;"/>
    <numFmt numFmtId="179" formatCode="0.00_ ;[Red]\-0.00\ "/>
    <numFmt numFmtId="180" formatCode="#,##0.0_ ;[Red]\-#,##0.0\ "/>
    <numFmt numFmtId="181" formatCode="#,##0.000"/>
    <numFmt numFmtId="182" formatCode="#,##0_ ;[Red]\-#,##0\ "/>
    <numFmt numFmtId="183" formatCode="_-* #,##0.0_р_._-;\-* #,##0.0_р_._-;_-* &quot;-&quot;?_р_._-;_-@_-"/>
    <numFmt numFmtId="184" formatCode="#,##0.00_ ;\-#,##0.00\ "/>
    <numFmt numFmtId="185" formatCode="#,##0.0_ ;\-#,##0.0\ "/>
    <numFmt numFmtId="186" formatCode="#,##0_ ;\-#,##0\ "/>
    <numFmt numFmtId="187" formatCode="_-* #,##0.00_р_._-;\-* #,##0.00_р_._-;_-* &quot;-&quot;?_р_._-;_-@_-"/>
    <numFmt numFmtId="188" formatCode="dd/mm/yy"/>
    <numFmt numFmtId="189" formatCode="_(* #,##0.00_);_(* \(#,##0.00\);_(* \-??_);_(@_)"/>
    <numFmt numFmtId="190" formatCode="0.000"/>
    <numFmt numFmtId="191" formatCode="_-* #,##0.00_р_._-;\-* #,##0.00_р_._-;_-* \-??_р_._-;_-@_-"/>
    <numFmt numFmtId="192" formatCode="_-* #,##0_р_._-;\-* #,##0_р_._-;_-* \-??_р_._-;_-@_-"/>
    <numFmt numFmtId="193" formatCode="mm/yy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;[Red]\-#,##0.0"/>
    <numFmt numFmtId="199" formatCode="#,##0;[Red]\-#,##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color indexed="9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14"/>
      <color indexed="8"/>
      <name val="Times New Roman"/>
      <family val="1"/>
    </font>
    <font>
      <sz val="11"/>
      <color indexed="9"/>
      <name val="Arial Cyr"/>
      <family val="2"/>
    </font>
    <font>
      <sz val="12"/>
      <color indexed="9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i/>
      <sz val="14"/>
      <name val="Arial Cyr"/>
      <family val="2"/>
    </font>
    <font>
      <b/>
      <i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1"/>
      <color indexed="9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7" fillId="0" borderId="0" applyFill="0" applyBorder="0" applyAlignment="0" applyProtection="0"/>
    <xf numFmtId="191" fontId="7" fillId="0" borderId="0" applyFill="0" applyBorder="0" applyAlignment="0" applyProtection="0"/>
    <xf numFmtId="189" fontId="7" fillId="0" borderId="0" applyFill="0" applyBorder="0" applyAlignment="0" applyProtection="0"/>
    <xf numFmtId="43" fontId="5" fillId="0" borderId="0" applyFill="0" applyBorder="0" applyAlignment="0" applyProtection="0"/>
    <xf numFmtId="0" fontId="101" fillId="31" borderId="0" applyNumberFormat="0" applyBorder="0" applyAlignment="0" applyProtection="0"/>
  </cellStyleXfs>
  <cellXfs count="730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62" applyFont="1" applyFill="1">
      <alignment/>
      <protection/>
    </xf>
    <xf numFmtId="174" fontId="6" fillId="0" borderId="0" xfId="62" applyNumberFormat="1" applyFont="1" applyFill="1">
      <alignment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23" fillId="0" borderId="0" xfId="58" applyFont="1">
      <alignment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6" fillId="0" borderId="0" xfId="58" applyFont="1" applyAlignment="1">
      <alignment vertical="center"/>
      <protection/>
    </xf>
    <xf numFmtId="0" fontId="27" fillId="0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9" fontId="15" fillId="0" borderId="10" xfId="58" applyNumberFormat="1" applyFont="1" applyFill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Border="1" applyAlignment="1">
      <alignment horizontal="center" vertical="center" wrapText="1"/>
      <protection/>
    </xf>
    <xf numFmtId="0" fontId="25" fillId="0" borderId="0" xfId="58" applyFont="1">
      <alignment/>
      <protection/>
    </xf>
    <xf numFmtId="0" fontId="29" fillId="0" borderId="0" xfId="58" applyFont="1">
      <alignment/>
      <protection/>
    </xf>
    <xf numFmtId="0" fontId="2" fillId="0" borderId="0" xfId="58" applyFont="1">
      <alignment/>
      <protection/>
    </xf>
    <xf numFmtId="0" fontId="23" fillId="0" borderId="0" xfId="58" applyFont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174" fontId="6" fillId="0" borderId="0" xfId="62" applyNumberFormat="1" applyFont="1" applyFill="1" applyAlignment="1">
      <alignment horizontal="center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3" fontId="32" fillId="0" borderId="0" xfId="56" applyNumberFormat="1" applyFont="1" applyFill="1" applyBorder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3" fontId="33" fillId="0" borderId="0" xfId="77" applyNumberFormat="1" applyFont="1" applyFill="1" applyBorder="1" applyAlignment="1" applyProtection="1">
      <alignment horizontal="center" vertical="center" wrapText="1"/>
      <protection/>
    </xf>
    <xf numFmtId="14" fontId="33" fillId="0" borderId="0" xfId="56" applyNumberFormat="1" applyFont="1" applyFill="1" applyBorder="1" applyAlignment="1">
      <alignment horizontal="center" vertical="center" wrapText="1"/>
      <protection/>
    </xf>
    <xf numFmtId="3" fontId="21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33" fillId="32" borderId="11" xfId="56" applyFont="1" applyFill="1" applyBorder="1" applyAlignment="1">
      <alignment horizontal="center" vertical="center" wrapText="1"/>
      <protection/>
    </xf>
    <xf numFmtId="0" fontId="33" fillId="32" borderId="12" xfId="56" applyFont="1" applyFill="1" applyBorder="1" applyAlignment="1">
      <alignment horizontal="center" vertical="center" wrapText="1"/>
      <protection/>
    </xf>
    <xf numFmtId="0" fontId="33" fillId="32" borderId="13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33" fillId="32" borderId="14" xfId="56" applyFont="1" applyFill="1" applyBorder="1" applyAlignment="1">
      <alignment horizontal="center" vertical="center" wrapText="1"/>
      <protection/>
    </xf>
    <xf numFmtId="0" fontId="33" fillId="32" borderId="15" xfId="56" applyFont="1" applyFill="1" applyBorder="1" applyAlignment="1">
      <alignment horizontal="center" vertical="center" wrapText="1"/>
      <protection/>
    </xf>
    <xf numFmtId="0" fontId="33" fillId="32" borderId="16" xfId="56" applyFont="1" applyFill="1" applyBorder="1" applyAlignment="1">
      <alignment horizontal="center" vertical="center" wrapText="1"/>
      <protection/>
    </xf>
    <xf numFmtId="0" fontId="21" fillId="0" borderId="17" xfId="56" applyFont="1" applyFill="1" applyBorder="1" applyAlignment="1">
      <alignment vertical="center"/>
      <protection/>
    </xf>
    <xf numFmtId="0" fontId="21" fillId="0" borderId="18" xfId="56" applyFont="1" applyFill="1" applyBorder="1" applyAlignment="1">
      <alignment horizontal="center" vertical="center" wrapText="1"/>
      <protection/>
    </xf>
    <xf numFmtId="0" fontId="21" fillId="0" borderId="19" xfId="56" applyFont="1" applyFill="1" applyBorder="1" applyAlignment="1">
      <alignment horizontal="center" vertical="center" wrapText="1"/>
      <protection/>
    </xf>
    <xf numFmtId="3" fontId="21" fillId="0" borderId="19" xfId="77" applyNumberFormat="1" applyFont="1" applyFill="1" applyBorder="1" applyAlignment="1" applyProtection="1">
      <alignment horizontal="center" vertical="center"/>
      <protection/>
    </xf>
    <xf numFmtId="3" fontId="21" fillId="0" borderId="19" xfId="56" applyNumberFormat="1" applyFont="1" applyFill="1" applyBorder="1" applyAlignment="1">
      <alignment horizontal="center" vertical="center" wrapText="1"/>
      <protection/>
    </xf>
    <xf numFmtId="1" fontId="36" fillId="0" borderId="20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horizontal="center" vertical="center"/>
      <protection/>
    </xf>
    <xf numFmtId="192" fontId="35" fillId="0" borderId="0" xfId="77" applyNumberFormat="1" applyFont="1" applyFill="1" applyBorder="1" applyAlignment="1" applyProtection="1">
      <alignment horizontal="center" vertical="center"/>
      <protection/>
    </xf>
    <xf numFmtId="0" fontId="21" fillId="0" borderId="14" xfId="56" applyFont="1" applyFill="1" applyBorder="1" applyAlignment="1">
      <alignment vertical="center"/>
      <protection/>
    </xf>
    <xf numFmtId="0" fontId="21" fillId="0" borderId="21" xfId="56" applyFont="1" applyFill="1" applyBorder="1" applyAlignment="1">
      <alignment horizontal="center" vertical="center" wrapText="1"/>
      <protection/>
    </xf>
    <xf numFmtId="3" fontId="21" fillId="0" borderId="15" xfId="77" applyNumberFormat="1" applyFont="1" applyFill="1" applyBorder="1" applyAlignment="1" applyProtection="1">
      <alignment horizontal="center" vertical="center"/>
      <protection/>
    </xf>
    <xf numFmtId="3" fontId="21" fillId="0" borderId="15" xfId="56" applyNumberFormat="1" applyFont="1" applyFill="1" applyBorder="1" applyAlignment="1">
      <alignment horizontal="center" vertical="center" wrapText="1"/>
      <protection/>
    </xf>
    <xf numFmtId="0" fontId="21" fillId="0" borderId="15" xfId="56" applyFont="1" applyFill="1" applyBorder="1" applyAlignment="1">
      <alignment horizontal="center" vertical="center" wrapText="1"/>
      <protection/>
    </xf>
    <xf numFmtId="1" fontId="21" fillId="0" borderId="16" xfId="56" applyNumberFormat="1" applyFont="1" applyFill="1" applyBorder="1" applyAlignment="1">
      <alignment horizontal="center" vertical="center" wrapText="1"/>
      <protection/>
    </xf>
    <xf numFmtId="0" fontId="33" fillId="32" borderId="22" xfId="56" applyFont="1" applyFill="1" applyBorder="1" applyAlignment="1">
      <alignment vertical="center"/>
      <protection/>
    </xf>
    <xf numFmtId="0" fontId="33" fillId="32" borderId="23" xfId="56" applyFont="1" applyFill="1" applyBorder="1" applyAlignment="1">
      <alignment horizontal="center" vertical="center" wrapText="1"/>
      <protection/>
    </xf>
    <xf numFmtId="0" fontId="33" fillId="32" borderId="24" xfId="56" applyFont="1" applyFill="1" applyBorder="1" applyAlignment="1">
      <alignment horizontal="center" vertical="center" wrapText="1"/>
      <protection/>
    </xf>
    <xf numFmtId="192" fontId="33" fillId="32" borderId="24" xfId="77" applyNumberFormat="1" applyFont="1" applyFill="1" applyBorder="1" applyAlignment="1" applyProtection="1">
      <alignment horizontal="center" vertical="center"/>
      <protection/>
    </xf>
    <xf numFmtId="193" fontId="33" fillId="32" borderId="25" xfId="56" applyNumberFormat="1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 applyAlignment="1">
      <alignment horizontal="center" vertical="center" wrapText="1"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Border="1" applyAlignment="1">
      <alignment vertical="center"/>
      <protection/>
    </xf>
    <xf numFmtId="0" fontId="13" fillId="0" borderId="0" xfId="56" applyFont="1" applyAlignment="1">
      <alignment horizontal="center" vertical="center"/>
      <protection/>
    </xf>
    <xf numFmtId="3" fontId="13" fillId="0" borderId="0" xfId="56" applyNumberFormat="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4" fillId="0" borderId="0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vertical="center" wrapText="1"/>
      <protection/>
    </xf>
    <xf numFmtId="0" fontId="39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Alignment="1">
      <alignment vertical="center" wrapText="1"/>
      <protection/>
    </xf>
    <xf numFmtId="0" fontId="18" fillId="0" borderId="0" xfId="55" applyFont="1" applyAlignment="1">
      <alignment horizontal="right" vertical="center"/>
      <protection/>
    </xf>
    <xf numFmtId="174" fontId="2" fillId="0" borderId="0" xfId="55" applyNumberFormat="1" applyFont="1" applyAlignment="1">
      <alignment vertical="center" wrapText="1"/>
      <protection/>
    </xf>
    <xf numFmtId="174" fontId="3" fillId="0" borderId="0" xfId="55" applyNumberFormat="1" applyFont="1" applyAlignment="1">
      <alignment vertical="center" wrapText="1"/>
      <protection/>
    </xf>
    <xf numFmtId="0" fontId="6" fillId="0" borderId="0" xfId="58" applyFont="1">
      <alignment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9" fontId="14" fillId="34" borderId="10" xfId="58" applyNumberFormat="1" applyFont="1" applyFill="1" applyBorder="1" applyAlignment="1">
      <alignment horizontal="center"/>
      <protection/>
    </xf>
    <xf numFmtId="0" fontId="28" fillId="34" borderId="0" xfId="58" applyFont="1" applyFill="1">
      <alignment/>
      <protection/>
    </xf>
    <xf numFmtId="9" fontId="14" fillId="33" borderId="10" xfId="58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174" fontId="48" fillId="0" borderId="0" xfId="55" applyNumberFormat="1" applyFont="1" applyAlignment="1">
      <alignment vertical="center" wrapText="1"/>
      <protection/>
    </xf>
    <xf numFmtId="0" fontId="48" fillId="0" borderId="0" xfId="55" applyFont="1" applyAlignment="1">
      <alignment vertical="center" wrapText="1"/>
      <protection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left" wrapText="1"/>
      <protection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55" applyFont="1" applyFill="1" applyBorder="1" applyAlignment="1">
      <alignment horizontal="center" vertical="center" wrapText="1"/>
      <protection/>
    </xf>
    <xf numFmtId="3" fontId="3" fillId="0" borderId="26" xfId="56" applyNumberFormat="1" applyFont="1" applyFill="1" applyBorder="1" applyAlignment="1">
      <alignment horizontal="center" vertical="center" wrapText="1"/>
      <protection/>
    </xf>
    <xf numFmtId="192" fontId="2" fillId="0" borderId="26" xfId="77" applyNumberFormat="1" applyFont="1" applyFill="1" applyBorder="1" applyAlignment="1" applyProtection="1">
      <alignment horizontal="center" vertical="center"/>
      <protection/>
    </xf>
    <xf numFmtId="173" fontId="3" fillId="0" borderId="26" xfId="71" applyNumberFormat="1" applyFont="1" applyFill="1" applyBorder="1" applyAlignment="1" applyProtection="1">
      <alignment horizontal="center" vertical="center"/>
      <protection/>
    </xf>
    <xf numFmtId="14" fontId="2" fillId="0" borderId="26" xfId="56" applyNumberFormat="1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3" fontId="3" fillId="0" borderId="28" xfId="58" applyNumberFormat="1" applyFont="1" applyFill="1" applyBorder="1" applyAlignment="1">
      <alignment horizontal="center"/>
      <protection/>
    </xf>
    <xf numFmtId="172" fontId="3" fillId="0" borderId="28" xfId="58" applyNumberFormat="1" applyFont="1" applyFill="1" applyBorder="1" applyAlignment="1">
      <alignment horizontal="center"/>
      <protection/>
    </xf>
    <xf numFmtId="174" fontId="3" fillId="0" borderId="28" xfId="58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6" fillId="36" borderId="10" xfId="76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58" applyFont="1" applyBorder="1" applyAlignment="1">
      <alignment vertical="center" wrapText="1"/>
      <protection/>
    </xf>
    <xf numFmtId="0" fontId="58" fillId="0" borderId="0" xfId="58" applyFont="1" applyAlignment="1">
      <alignment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37" borderId="0" xfId="0" applyFont="1" applyFill="1" applyAlignment="1">
      <alignment vertical="center" wrapText="1"/>
    </xf>
    <xf numFmtId="174" fontId="8" fillId="0" borderId="0" xfId="0" applyNumberFormat="1" applyFont="1" applyFill="1" applyAlignment="1">
      <alignment vertical="center" wrapText="1"/>
    </xf>
    <xf numFmtId="174" fontId="6" fillId="0" borderId="0" xfId="0" applyNumberFormat="1" applyFont="1" applyFill="1" applyAlignment="1">
      <alignment vertical="center" wrapText="1"/>
    </xf>
    <xf numFmtId="0" fontId="8" fillId="38" borderId="0" xfId="0" applyFont="1" applyFill="1" applyAlignment="1">
      <alignment vertical="center" wrapText="1"/>
    </xf>
    <xf numFmtId="0" fontId="6" fillId="39" borderId="0" xfId="0" applyFont="1" applyFill="1" applyAlignment="1">
      <alignment vertical="center" wrapText="1"/>
    </xf>
    <xf numFmtId="0" fontId="6" fillId="38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>
      <alignment horizontal="center" vertical="center" wrapText="1"/>
    </xf>
    <xf numFmtId="9" fontId="40" fillId="35" borderId="10" xfId="0" applyNumberFormat="1" applyFont="1" applyFill="1" applyBorder="1" applyAlignment="1">
      <alignment horizontal="center" vertical="center" wrapText="1"/>
    </xf>
    <xf numFmtId="9" fontId="40" fillId="35" borderId="31" xfId="0" applyNumberFormat="1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left" vertical="center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9" fontId="41" fillId="35" borderId="10" xfId="0" applyNumberFormat="1" applyFont="1" applyFill="1" applyBorder="1" applyAlignment="1">
      <alignment horizontal="center" vertical="center" wrapText="1"/>
    </xf>
    <xf numFmtId="9" fontId="41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vertical="center" wrapText="1"/>
    </xf>
    <xf numFmtId="174" fontId="6" fillId="35" borderId="26" xfId="0" applyNumberFormat="1" applyFont="1" applyFill="1" applyBorder="1" applyAlignment="1">
      <alignment horizontal="center" vertical="center" wrapText="1"/>
    </xf>
    <xf numFmtId="9" fontId="41" fillId="35" borderId="26" xfId="0" applyNumberFormat="1" applyFont="1" applyFill="1" applyBorder="1" applyAlignment="1">
      <alignment horizontal="center" vertical="center" wrapText="1"/>
    </xf>
    <xf numFmtId="9" fontId="41" fillId="35" borderId="27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8" fillId="35" borderId="33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horizontal="left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vertical="center" wrapText="1"/>
    </xf>
    <xf numFmtId="0" fontId="8" fillId="35" borderId="35" xfId="0" applyFont="1" applyFill="1" applyBorder="1" applyAlignment="1">
      <alignment vertical="center" wrapText="1"/>
    </xf>
    <xf numFmtId="174" fontId="8" fillId="35" borderId="36" xfId="0" applyNumberFormat="1" applyFont="1" applyFill="1" applyBorder="1" applyAlignment="1">
      <alignment horizontal="center" vertical="center" wrapText="1"/>
    </xf>
    <xf numFmtId="9" fontId="40" fillId="35" borderId="36" xfId="0" applyNumberFormat="1" applyFont="1" applyFill="1" applyBorder="1" applyAlignment="1">
      <alignment horizontal="center" vertical="center" wrapText="1"/>
    </xf>
    <xf numFmtId="9" fontId="40" fillId="35" borderId="37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35" borderId="36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40" fillId="35" borderId="39" xfId="0" applyFont="1" applyFill="1" applyBorder="1" applyAlignment="1">
      <alignment horizontal="center" vertical="center" wrapText="1"/>
    </xf>
    <xf numFmtId="0" fontId="40" fillId="35" borderId="40" xfId="0" applyFont="1" applyFill="1" applyBorder="1" applyAlignment="1">
      <alignment horizontal="center" vertical="center" wrapText="1"/>
    </xf>
    <xf numFmtId="0" fontId="39" fillId="35" borderId="35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0" fontId="6" fillId="0" borderId="0" xfId="62" applyFont="1" applyFill="1" applyAlignment="1">
      <alignment horizontal="right" wrapText="1"/>
      <protection/>
    </xf>
    <xf numFmtId="0" fontId="8" fillId="0" borderId="0" xfId="62" applyFont="1" applyFill="1">
      <alignment/>
      <protection/>
    </xf>
    <xf numFmtId="0" fontId="8" fillId="0" borderId="0" xfId="62" applyNumberFormat="1" applyFont="1" applyFill="1" applyBorder="1" applyAlignment="1">
      <alignment horizontal="center" vertical="center" wrapText="1"/>
      <protection/>
    </xf>
    <xf numFmtId="0" fontId="8" fillId="0" borderId="0" xfId="62" applyNumberFormat="1" applyFont="1" applyFill="1" applyBorder="1" applyAlignment="1">
      <alignment horizontal="right" vertical="center" wrapText="1"/>
      <protection/>
    </xf>
    <xf numFmtId="0" fontId="8" fillId="40" borderId="41" xfId="56" applyFont="1" applyFill="1" applyBorder="1" applyAlignment="1">
      <alignment horizontal="center" vertical="center" wrapText="1"/>
      <protection/>
    </xf>
    <xf numFmtId="0" fontId="8" fillId="40" borderId="42" xfId="56" applyFont="1" applyFill="1" applyBorder="1" applyAlignment="1">
      <alignment horizontal="center" vertical="center" wrapText="1"/>
      <protection/>
    </xf>
    <xf numFmtId="0" fontId="8" fillId="40" borderId="43" xfId="56" applyFont="1" applyFill="1" applyBorder="1" applyAlignment="1">
      <alignment horizontal="center" vertical="center" wrapText="1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7" fillId="35" borderId="0" xfId="63" applyFill="1" applyAlignment="1">
      <alignment horizontal="center"/>
      <protection/>
    </xf>
    <xf numFmtId="0" fontId="7" fillId="35" borderId="0" xfId="63" applyFill="1" applyAlignment="1">
      <alignment wrapText="1"/>
      <protection/>
    </xf>
    <xf numFmtId="3" fontId="7" fillId="35" borderId="0" xfId="63" applyNumberFormat="1" applyFill="1" applyAlignment="1">
      <alignment horizontal="center"/>
      <protection/>
    </xf>
    <xf numFmtId="2" fontId="7" fillId="35" borderId="0" xfId="63" applyNumberFormat="1" applyFill="1" applyAlignment="1">
      <alignment horizontal="center"/>
      <protection/>
    </xf>
    <xf numFmtId="0" fontId="7" fillId="35" borderId="0" xfId="63" applyFill="1">
      <alignment/>
      <protection/>
    </xf>
    <xf numFmtId="0" fontId="33" fillId="40" borderId="44" xfId="63" applyFont="1" applyFill="1" applyBorder="1" applyAlignment="1">
      <alignment horizontal="center" vertical="center" wrapText="1"/>
      <protection/>
    </xf>
    <xf numFmtId="3" fontId="33" fillId="40" borderId="45" xfId="63" applyNumberFormat="1" applyFont="1" applyFill="1" applyBorder="1" applyAlignment="1">
      <alignment horizontal="center" vertical="center" wrapText="1"/>
      <protection/>
    </xf>
    <xf numFmtId="2" fontId="33" fillId="40" borderId="45" xfId="63" applyNumberFormat="1" applyFont="1" applyFill="1" applyBorder="1" applyAlignment="1">
      <alignment horizontal="center" vertical="center" wrapText="1"/>
      <protection/>
    </xf>
    <xf numFmtId="0" fontId="33" fillId="40" borderId="45" xfId="63" applyFont="1" applyFill="1" applyBorder="1" applyAlignment="1">
      <alignment horizontal="center" vertical="center" wrapText="1"/>
      <protection/>
    </xf>
    <xf numFmtId="0" fontId="9" fillId="35" borderId="46" xfId="63" applyFont="1" applyFill="1" applyBorder="1" applyAlignment="1">
      <alignment horizontal="center"/>
      <protection/>
    </xf>
    <xf numFmtId="0" fontId="33" fillId="35" borderId="45" xfId="63" applyFont="1" applyFill="1" applyBorder="1" applyAlignment="1">
      <alignment wrapText="1"/>
      <protection/>
    </xf>
    <xf numFmtId="3" fontId="33" fillId="35" borderId="45" xfId="63" applyNumberFormat="1" applyFont="1" applyFill="1" applyBorder="1" applyAlignment="1">
      <alignment horizontal="center" vertical="center"/>
      <protection/>
    </xf>
    <xf numFmtId="192" fontId="33" fillId="35" borderId="45" xfId="79" applyNumberFormat="1" applyFont="1" applyFill="1" applyBorder="1" applyAlignment="1" applyProtection="1">
      <alignment horizontal="center" vertical="center"/>
      <protection/>
    </xf>
    <xf numFmtId="0" fontId="33" fillId="35" borderId="45" xfId="79" applyNumberFormat="1" applyFont="1" applyFill="1" applyBorder="1" applyAlignment="1" applyProtection="1">
      <alignment horizontal="center" vertical="center"/>
      <protection/>
    </xf>
    <xf numFmtId="3" fontId="33" fillId="35" borderId="47" xfId="79" applyNumberFormat="1" applyFont="1" applyFill="1" applyBorder="1" applyAlignment="1" applyProtection="1">
      <alignment horizontal="center" vertical="center"/>
      <protection/>
    </xf>
    <xf numFmtId="0" fontId="21" fillId="35" borderId="46" xfId="63" applyFont="1" applyFill="1" applyBorder="1" applyAlignment="1">
      <alignment horizontal="center"/>
      <protection/>
    </xf>
    <xf numFmtId="0" fontId="33" fillId="35" borderId="48" xfId="63" applyFont="1" applyFill="1" applyBorder="1" applyAlignment="1">
      <alignment wrapText="1"/>
      <protection/>
    </xf>
    <xf numFmtId="0" fontId="21" fillId="35" borderId="45" xfId="63" applyFont="1" applyFill="1" applyBorder="1" applyAlignment="1">
      <alignment horizontal="center" wrapText="1"/>
      <protection/>
    </xf>
    <xf numFmtId="3" fontId="21" fillId="35" borderId="45" xfId="63" applyNumberFormat="1" applyFont="1" applyFill="1" applyBorder="1" applyAlignment="1">
      <alignment horizontal="center" vertical="center"/>
      <protection/>
    </xf>
    <xf numFmtId="2" fontId="0" fillId="35" borderId="10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0" fontId="21" fillId="35" borderId="49" xfId="63" applyFont="1" applyFill="1" applyBorder="1" applyAlignment="1">
      <alignment horizontal="center"/>
      <protection/>
    </xf>
    <xf numFmtId="0" fontId="51" fillId="35" borderId="10" xfId="59" applyNumberFormat="1" applyFont="1" applyFill="1" applyBorder="1">
      <alignment/>
      <protection/>
    </xf>
    <xf numFmtId="0" fontId="21" fillId="35" borderId="50" xfId="63" applyFont="1" applyFill="1" applyBorder="1" applyAlignment="1">
      <alignment horizontal="center" wrapText="1"/>
      <protection/>
    </xf>
    <xf numFmtId="2" fontId="21" fillId="35" borderId="10" xfId="0" applyNumberFormat="1" applyFont="1" applyFill="1" applyBorder="1" applyAlignment="1">
      <alignment horizontal="center"/>
    </xf>
    <xf numFmtId="4" fontId="21" fillId="35" borderId="31" xfId="0" applyNumberFormat="1" applyFont="1" applyFill="1" applyBorder="1" applyAlignment="1">
      <alignment horizontal="center"/>
    </xf>
    <xf numFmtId="0" fontId="52" fillId="40" borderId="46" xfId="63" applyFont="1" applyFill="1" applyBorder="1" applyAlignment="1">
      <alignment horizontal="center"/>
      <protection/>
    </xf>
    <xf numFmtId="0" fontId="33" fillId="40" borderId="45" xfId="63" applyFont="1" applyFill="1" applyBorder="1" applyAlignment="1">
      <alignment horizontal="left" wrapText="1"/>
      <protection/>
    </xf>
    <xf numFmtId="3" fontId="33" fillId="40" borderId="45" xfId="79" applyNumberFormat="1" applyFont="1" applyFill="1" applyBorder="1" applyAlignment="1" applyProtection="1">
      <alignment horizontal="center" vertical="center"/>
      <protection/>
    </xf>
    <xf numFmtId="192" fontId="33" fillId="40" borderId="45" xfId="79" applyNumberFormat="1" applyFont="1" applyFill="1" applyBorder="1" applyAlignment="1" applyProtection="1">
      <alignment horizontal="center" vertical="center"/>
      <protection/>
    </xf>
    <xf numFmtId="2" fontId="33" fillId="40" borderId="45" xfId="79" applyNumberFormat="1" applyFont="1" applyFill="1" applyBorder="1" applyAlignment="1" applyProtection="1">
      <alignment horizontal="center" vertical="center"/>
      <protection/>
    </xf>
    <xf numFmtId="4" fontId="33" fillId="40" borderId="47" xfId="79" applyNumberFormat="1" applyFont="1" applyFill="1" applyBorder="1" applyAlignment="1" applyProtection="1">
      <alignment horizontal="center" vertical="center"/>
      <protection/>
    </xf>
    <xf numFmtId="0" fontId="21" fillId="35" borderId="51" xfId="63" applyFont="1" applyFill="1" applyBorder="1" applyAlignment="1">
      <alignment vertical="center" wrapText="1"/>
      <protection/>
    </xf>
    <xf numFmtId="0" fontId="21" fillId="35" borderId="10" xfId="63" applyFont="1" applyFill="1" applyBorder="1" applyAlignment="1">
      <alignment vertical="center" wrapText="1"/>
      <protection/>
    </xf>
    <xf numFmtId="0" fontId="21" fillId="35" borderId="50" xfId="63" applyFont="1" applyFill="1" applyBorder="1" applyAlignment="1">
      <alignment horizontal="center" vertical="center"/>
      <protection/>
    </xf>
    <xf numFmtId="0" fontId="21" fillId="35" borderId="45" xfId="63" applyFont="1" applyFill="1" applyBorder="1" applyAlignment="1">
      <alignment horizontal="center" vertical="center" wrapText="1"/>
      <protection/>
    </xf>
    <xf numFmtId="4" fontId="21" fillId="35" borderId="47" xfId="79" applyNumberFormat="1" applyFont="1" applyFill="1" applyBorder="1" applyAlignment="1" applyProtection="1">
      <alignment horizontal="center" vertical="center"/>
      <protection/>
    </xf>
    <xf numFmtId="0" fontId="21" fillId="40" borderId="46" xfId="63" applyFont="1" applyFill="1" applyBorder="1" applyAlignment="1">
      <alignment horizontal="center"/>
      <protection/>
    </xf>
    <xf numFmtId="0" fontId="21" fillId="35" borderId="45" xfId="63" applyFont="1" applyFill="1" applyBorder="1" applyAlignment="1">
      <alignment horizontal="center" vertical="center"/>
      <protection/>
    </xf>
    <xf numFmtId="4" fontId="33" fillId="40" borderId="47" xfId="63" applyNumberFormat="1" applyFont="1" applyFill="1" applyBorder="1" applyAlignment="1">
      <alignment horizontal="center" vertical="center" wrapText="1"/>
      <protection/>
    </xf>
    <xf numFmtId="0" fontId="21" fillId="40" borderId="52" xfId="63" applyFont="1" applyFill="1" applyBorder="1" applyAlignment="1">
      <alignment horizontal="center"/>
      <protection/>
    </xf>
    <xf numFmtId="0" fontId="21" fillId="40" borderId="53" xfId="63" applyFont="1" applyFill="1" applyBorder="1" applyAlignment="1">
      <alignment horizontal="center" vertical="center"/>
      <protection/>
    </xf>
    <xf numFmtId="0" fontId="33" fillId="40" borderId="53" xfId="63" applyFont="1" applyFill="1" applyBorder="1" applyAlignment="1">
      <alignment horizontal="center" vertical="center"/>
      <protection/>
    </xf>
    <xf numFmtId="172" fontId="33" fillId="40" borderId="54" xfId="63" applyNumberFormat="1" applyFont="1" applyFill="1" applyBorder="1" applyAlignment="1">
      <alignment horizontal="center" vertical="center" wrapText="1"/>
      <protection/>
    </xf>
    <xf numFmtId="0" fontId="7" fillId="35" borderId="46" xfId="63" applyFont="1" applyFill="1" applyBorder="1" applyAlignment="1">
      <alignment horizontal="center"/>
      <protection/>
    </xf>
    <xf numFmtId="0" fontId="7" fillId="35" borderId="47" xfId="63" applyFont="1" applyFill="1" applyBorder="1">
      <alignment/>
      <protection/>
    </xf>
    <xf numFmtId="0" fontId="21" fillId="35" borderId="46" xfId="63" applyFont="1" applyFill="1" applyBorder="1" applyAlignment="1">
      <alignment horizontal="center" vertical="center"/>
      <protection/>
    </xf>
    <xf numFmtId="0" fontId="21" fillId="35" borderId="45" xfId="63" applyFont="1" applyFill="1" applyBorder="1" applyAlignment="1">
      <alignment horizontal="left" vertical="center" wrapText="1"/>
      <protection/>
    </xf>
    <xf numFmtId="2" fontId="21" fillId="35" borderId="45" xfId="63" applyNumberFormat="1" applyFont="1" applyFill="1" applyBorder="1" applyAlignment="1">
      <alignment horizontal="center" vertical="center"/>
      <protection/>
    </xf>
    <xf numFmtId="0" fontId="7" fillId="35" borderId="47" xfId="63" applyFont="1" applyFill="1" applyBorder="1" applyAlignment="1">
      <alignment vertical="center"/>
      <protection/>
    </xf>
    <xf numFmtId="0" fontId="33" fillId="35" borderId="46" xfId="63" applyFont="1" applyFill="1" applyBorder="1" applyAlignment="1">
      <alignment horizontal="center"/>
      <protection/>
    </xf>
    <xf numFmtId="0" fontId="21" fillId="35" borderId="45" xfId="63" applyFont="1" applyFill="1" applyBorder="1" applyAlignment="1">
      <alignment horizontal="left" wrapText="1"/>
      <protection/>
    </xf>
    <xf numFmtId="0" fontId="37" fillId="35" borderId="45" xfId="63" applyFont="1" applyFill="1" applyBorder="1" applyAlignment="1">
      <alignment horizontal="right" wrapText="1"/>
      <protection/>
    </xf>
    <xf numFmtId="3" fontId="33" fillId="35" borderId="45" xfId="63" applyNumberFormat="1" applyFont="1" applyFill="1" applyBorder="1" applyAlignment="1">
      <alignment horizontal="center"/>
      <protection/>
    </xf>
    <xf numFmtId="2" fontId="33" fillId="35" borderId="45" xfId="63" applyNumberFormat="1" applyFont="1" applyFill="1" applyBorder="1" applyAlignment="1">
      <alignment horizontal="center"/>
      <protection/>
    </xf>
    <xf numFmtId="0" fontId="52" fillId="35" borderId="47" xfId="63" applyFont="1" applyFill="1" applyBorder="1">
      <alignment/>
      <protection/>
    </xf>
    <xf numFmtId="0" fontId="21" fillId="35" borderId="33" xfId="63" applyFont="1" applyFill="1" applyBorder="1" applyAlignment="1">
      <alignment horizontal="center"/>
      <protection/>
    </xf>
    <xf numFmtId="0" fontId="33" fillId="35" borderId="10" xfId="63" applyFont="1" applyFill="1" applyBorder="1" applyAlignment="1">
      <alignment vertical="center" wrapText="1"/>
      <protection/>
    </xf>
    <xf numFmtId="3" fontId="33" fillId="35" borderId="10" xfId="63" applyNumberFormat="1" applyFont="1" applyFill="1" applyBorder="1" applyAlignment="1">
      <alignment horizontal="center" vertical="center" wrapText="1"/>
      <protection/>
    </xf>
    <xf numFmtId="0" fontId="33" fillId="35" borderId="10" xfId="63" applyFont="1" applyFill="1" applyBorder="1" applyAlignment="1">
      <alignment horizontal="center" vertical="center" wrapText="1"/>
      <protection/>
    </xf>
    <xf numFmtId="1" fontId="33" fillId="35" borderId="10" xfId="63" applyNumberFormat="1" applyFont="1" applyFill="1" applyBorder="1" applyAlignment="1">
      <alignment horizontal="center" vertical="center" wrapText="1"/>
      <protection/>
    </xf>
    <xf numFmtId="0" fontId="21" fillId="35" borderId="10" xfId="63" applyFont="1" applyFill="1" applyBorder="1" applyAlignment="1">
      <alignment horizontal="center" vertical="center"/>
      <protection/>
    </xf>
    <xf numFmtId="0" fontId="21" fillId="35" borderId="31" xfId="63" applyFont="1" applyFill="1" applyBorder="1" applyAlignment="1">
      <alignment horizontal="center" vertical="center" wrapText="1"/>
      <protection/>
    </xf>
    <xf numFmtId="2" fontId="33" fillId="40" borderId="47" xfId="63" applyNumberFormat="1" applyFont="1" applyFill="1" applyBorder="1" applyAlignment="1">
      <alignment horizontal="center" vertical="center" wrapText="1"/>
      <protection/>
    </xf>
    <xf numFmtId="0" fontId="21" fillId="35" borderId="47" xfId="63" applyFont="1" applyFill="1" applyBorder="1" applyAlignment="1">
      <alignment horizontal="center"/>
      <protection/>
    </xf>
    <xf numFmtId="3" fontId="21" fillId="35" borderId="45" xfId="63" applyNumberFormat="1" applyFont="1" applyFill="1" applyBorder="1" applyAlignment="1">
      <alignment horizontal="center" vertical="center" wrapText="1"/>
      <protection/>
    </xf>
    <xf numFmtId="2" fontId="21" fillId="35" borderId="45" xfId="63" applyNumberFormat="1" applyFont="1" applyFill="1" applyBorder="1" applyAlignment="1">
      <alignment horizontal="center" vertical="center" wrapText="1"/>
      <protection/>
    </xf>
    <xf numFmtId="0" fontId="21" fillId="40" borderId="45" xfId="63" applyFont="1" applyFill="1" applyBorder="1" applyAlignment="1">
      <alignment horizontal="center" vertical="center"/>
      <protection/>
    </xf>
    <xf numFmtId="0" fontId="33" fillId="40" borderId="45" xfId="63" applyFont="1" applyFill="1" applyBorder="1" applyAlignment="1">
      <alignment horizontal="center" vertical="center"/>
      <protection/>
    </xf>
    <xf numFmtId="3" fontId="33" fillId="40" borderId="47" xfId="63" applyNumberFormat="1" applyFont="1" applyFill="1" applyBorder="1" applyAlignment="1">
      <alignment horizontal="center"/>
      <protection/>
    </xf>
    <xf numFmtId="4" fontId="33" fillId="40" borderId="54" xfId="63" applyNumberFormat="1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/>
    </xf>
    <xf numFmtId="4" fontId="6" fillId="36" borderId="36" xfId="76" applyNumberFormat="1" applyFont="1" applyFill="1" applyBorder="1" applyAlignment="1">
      <alignment horizontal="center" vertical="center" wrapText="1"/>
    </xf>
    <xf numFmtId="4" fontId="6" fillId="36" borderId="36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63" applyFont="1" applyAlignment="1">
      <alignment horizontal="right" vertical="center"/>
      <protection/>
    </xf>
    <xf numFmtId="0" fontId="42" fillId="35" borderId="0" xfId="0" applyFont="1" applyFill="1" applyAlignment="1">
      <alignment vertical="center" wrapText="1"/>
    </xf>
    <xf numFmtId="0" fontId="45" fillId="35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right" vertical="center"/>
    </xf>
    <xf numFmtId="0" fontId="44" fillId="35" borderId="0" xfId="0" applyFont="1" applyFill="1" applyAlignment="1">
      <alignment vertical="center" wrapText="1"/>
    </xf>
    <xf numFmtId="0" fontId="43" fillId="35" borderId="0" xfId="0" applyFont="1" applyFill="1" applyAlignment="1">
      <alignment vertical="center" wrapText="1"/>
    </xf>
    <xf numFmtId="0" fontId="49" fillId="35" borderId="0" xfId="0" applyFont="1" applyFill="1" applyAlignment="1">
      <alignment vertical="center" wrapText="1"/>
    </xf>
    <xf numFmtId="0" fontId="21" fillId="35" borderId="0" xfId="61" applyFont="1" applyFill="1" applyAlignment="1">
      <alignment vertical="center"/>
      <protection/>
    </xf>
    <xf numFmtId="0" fontId="2" fillId="41" borderId="41" xfId="61" applyFont="1" applyFill="1" applyBorder="1" applyAlignment="1">
      <alignment horizontal="center" vertical="center"/>
      <protection/>
    </xf>
    <xf numFmtId="0" fontId="3" fillId="35" borderId="0" xfId="61" applyFont="1" applyFill="1" applyAlignment="1">
      <alignment vertical="center"/>
      <protection/>
    </xf>
    <xf numFmtId="0" fontId="3" fillId="35" borderId="33" xfId="61" applyFont="1" applyFill="1" applyBorder="1" applyAlignment="1">
      <alignment horizontal="center" vertical="center"/>
      <protection/>
    </xf>
    <xf numFmtId="16" fontId="3" fillId="35" borderId="33" xfId="61" applyNumberFormat="1" applyFont="1" applyFill="1" applyBorder="1" applyAlignment="1">
      <alignment horizontal="center" vertical="center"/>
      <protection/>
    </xf>
    <xf numFmtId="4" fontId="2" fillId="35" borderId="0" xfId="78" applyNumberFormat="1" applyFont="1" applyFill="1" applyBorder="1" applyAlignment="1" applyProtection="1">
      <alignment horizontal="right" vertical="center" wrapText="1"/>
      <protection/>
    </xf>
    <xf numFmtId="0" fontId="3" fillId="35" borderId="33" xfId="60" applyFont="1" applyFill="1" applyBorder="1" applyAlignment="1">
      <alignment horizontal="center" vertical="center"/>
      <protection/>
    </xf>
    <xf numFmtId="0" fontId="2" fillId="35" borderId="0" xfId="60" applyFont="1" applyFill="1" applyAlignment="1">
      <alignment vertical="center"/>
      <protection/>
    </xf>
    <xf numFmtId="0" fontId="3" fillId="35" borderId="0" xfId="60" applyFont="1" applyFill="1" applyAlignment="1">
      <alignment vertical="center"/>
      <protection/>
    </xf>
    <xf numFmtId="0" fontId="2" fillId="35" borderId="33" xfId="60" applyFont="1" applyFill="1" applyBorder="1" applyAlignment="1">
      <alignment horizontal="center" vertical="center"/>
      <protection/>
    </xf>
    <xf numFmtId="0" fontId="3" fillId="35" borderId="34" xfId="61" applyFont="1" applyFill="1" applyBorder="1" applyAlignment="1">
      <alignment vertical="center"/>
      <protection/>
    </xf>
    <xf numFmtId="0" fontId="18" fillId="35" borderId="35" xfId="61" applyFont="1" applyFill="1" applyBorder="1" applyAlignment="1">
      <alignment horizontal="center" vertical="center"/>
      <protection/>
    </xf>
    <xf numFmtId="0" fontId="18" fillId="35" borderId="0" xfId="61" applyFont="1" applyFill="1" applyAlignment="1">
      <alignment vertical="center"/>
      <protection/>
    </xf>
    <xf numFmtId="0" fontId="2" fillId="35" borderId="0" xfId="61" applyFont="1" applyFill="1" applyAlignment="1">
      <alignment vertical="center"/>
      <protection/>
    </xf>
    <xf numFmtId="0" fontId="3" fillId="35" borderId="0" xfId="54" applyFont="1" applyFill="1">
      <alignment/>
      <protection/>
    </xf>
    <xf numFmtId="0" fontId="3" fillId="35" borderId="0" xfId="54" applyFont="1" applyFill="1" applyAlignment="1">
      <alignment horizontal="center" wrapText="1"/>
      <protection/>
    </xf>
    <xf numFmtId="0" fontId="3" fillId="35" borderId="0" xfId="54" applyFont="1" applyFill="1" applyAlignment="1">
      <alignment wrapText="1"/>
      <protection/>
    </xf>
    <xf numFmtId="0" fontId="2" fillId="35" borderId="42" xfId="54" applyFont="1" applyFill="1" applyBorder="1" applyAlignment="1">
      <alignment horizontal="center" vertical="center" wrapText="1"/>
      <protection/>
    </xf>
    <xf numFmtId="0" fontId="2" fillId="35" borderId="43" xfId="54" applyFont="1" applyFill="1" applyBorder="1" applyAlignment="1">
      <alignment horizontal="center" vertical="center" wrapText="1"/>
      <protection/>
    </xf>
    <xf numFmtId="49" fontId="3" fillId="35" borderId="33" xfId="54" applyNumberFormat="1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>
      <alignment horizontal="center" vertical="center" wrapText="1"/>
      <protection/>
    </xf>
    <xf numFmtId="14" fontId="3" fillId="35" borderId="10" xfId="54" applyNumberFormat="1" applyFont="1" applyFill="1" applyBorder="1" applyAlignment="1">
      <alignment horizontal="center" vertical="center" wrapText="1"/>
      <protection/>
    </xf>
    <xf numFmtId="0" fontId="2" fillId="35" borderId="31" xfId="54" applyFont="1" applyFill="1" applyBorder="1" applyAlignment="1">
      <alignment vertical="center" wrapText="1"/>
      <protection/>
    </xf>
    <xf numFmtId="0" fontId="3" fillId="35" borderId="31" xfId="54" applyFont="1" applyFill="1" applyBorder="1" applyAlignment="1">
      <alignment horizontal="left" vertical="center" wrapText="1"/>
      <protection/>
    </xf>
    <xf numFmtId="0" fontId="2" fillId="35" borderId="31" xfId="54" applyFont="1" applyFill="1" applyBorder="1" applyAlignment="1">
      <alignment horizontal="left" vertical="center" wrapText="1"/>
      <protection/>
    </xf>
    <xf numFmtId="0" fontId="3" fillId="35" borderId="0" xfId="54" applyFont="1" applyFill="1" applyAlignment="1">
      <alignment horizontal="right" wrapText="1"/>
      <protection/>
    </xf>
    <xf numFmtId="0" fontId="6" fillId="35" borderId="0" xfId="54" applyFont="1" applyFill="1" applyAlignment="1">
      <alignment horizontal="right" wrapText="1"/>
      <protection/>
    </xf>
    <xf numFmtId="0" fontId="18" fillId="35" borderId="0" xfId="54" applyFont="1" applyFill="1">
      <alignment/>
      <protection/>
    </xf>
    <xf numFmtId="0" fontId="2" fillId="35" borderId="41" xfId="54" applyFont="1" applyFill="1" applyBorder="1" applyAlignment="1">
      <alignment horizontal="center" vertical="center" wrapText="1"/>
      <protection/>
    </xf>
    <xf numFmtId="49" fontId="3" fillId="35" borderId="34" xfId="54" applyNumberFormat="1" applyFont="1" applyFill="1" applyBorder="1" applyAlignment="1">
      <alignment horizontal="center" vertical="center" wrapText="1"/>
      <protection/>
    </xf>
    <xf numFmtId="0" fontId="3" fillId="35" borderId="26" xfId="53" applyFont="1" applyFill="1" applyBorder="1" applyAlignment="1">
      <alignment horizontal="left" vertical="center" wrapText="1"/>
      <protection/>
    </xf>
    <xf numFmtId="0" fontId="3" fillId="35" borderId="26" xfId="54" applyFont="1" applyFill="1" applyBorder="1" applyAlignment="1">
      <alignment horizontal="center" vertical="center" wrapText="1"/>
      <protection/>
    </xf>
    <xf numFmtId="14" fontId="3" fillId="35" borderId="26" xfId="54" applyNumberFormat="1" applyFont="1" applyFill="1" applyBorder="1" applyAlignment="1">
      <alignment horizontal="center" vertical="center" wrapText="1"/>
      <protection/>
    </xf>
    <xf numFmtId="0" fontId="2" fillId="35" borderId="27" xfId="54" applyFont="1" applyFill="1" applyBorder="1" applyAlignment="1">
      <alignment horizontal="left" vertical="center" wrapText="1"/>
      <protection/>
    </xf>
    <xf numFmtId="0" fontId="42" fillId="35" borderId="0" xfId="0" applyFont="1" applyFill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42" fillId="35" borderId="0" xfId="0" applyFont="1" applyFill="1" applyAlignment="1">
      <alignment horizontal="right" vertical="center"/>
    </xf>
    <xf numFmtId="0" fontId="30" fillId="35" borderId="0" xfId="0" applyFont="1" applyFill="1" applyAlignment="1">
      <alignment vertical="center"/>
    </xf>
    <xf numFmtId="0" fontId="56" fillId="35" borderId="0" xfId="0" applyFont="1" applyFill="1" applyAlignment="1">
      <alignment vertical="center"/>
    </xf>
    <xf numFmtId="0" fontId="45" fillId="35" borderId="0" xfId="0" applyFont="1" applyFill="1" applyAlignment="1">
      <alignment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vertical="center"/>
    </xf>
    <xf numFmtId="0" fontId="45" fillId="35" borderId="33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34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 vertical="center"/>
    </xf>
    <xf numFmtId="0" fontId="45" fillId="35" borderId="55" xfId="0" applyFont="1" applyFill="1" applyBorder="1" applyAlignment="1">
      <alignment horizontal="center" vertical="center"/>
    </xf>
    <xf numFmtId="0" fontId="45" fillId="35" borderId="56" xfId="0" applyFont="1" applyFill="1" applyBorder="1" applyAlignment="1">
      <alignment horizontal="center" vertical="center"/>
    </xf>
    <xf numFmtId="0" fontId="45" fillId="35" borderId="57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right" vertical="center"/>
    </xf>
    <xf numFmtId="0" fontId="2" fillId="42" borderId="30" xfId="55" applyFont="1" applyFill="1" applyBorder="1" applyAlignment="1">
      <alignment horizontal="center" vertical="center" wrapText="1"/>
      <protection/>
    </xf>
    <xf numFmtId="0" fontId="2" fillId="42" borderId="10" xfId="64" applyNumberFormat="1" applyFont="1" applyFill="1" applyBorder="1" applyAlignment="1">
      <alignment horizontal="center" vertical="center" wrapText="1"/>
      <protection/>
    </xf>
    <xf numFmtId="0" fontId="14" fillId="42" borderId="10" xfId="64" applyNumberFormat="1" applyFont="1" applyFill="1" applyBorder="1" applyAlignment="1">
      <alignment horizontal="center" vertical="center" wrapText="1"/>
      <protection/>
    </xf>
    <xf numFmtId="0" fontId="15" fillId="42" borderId="30" xfId="55" applyFont="1" applyFill="1" applyBorder="1" applyAlignment="1">
      <alignment horizontal="center" vertical="center" wrapText="1"/>
      <protection/>
    </xf>
    <xf numFmtId="0" fontId="15" fillId="42" borderId="10" xfId="55" applyFont="1" applyFill="1" applyBorder="1" applyAlignment="1">
      <alignment horizontal="center" vertical="center" wrapText="1"/>
      <protection/>
    </xf>
    <xf numFmtId="3" fontId="15" fillId="42" borderId="10" xfId="64" applyNumberFormat="1" applyFont="1" applyFill="1" applyBorder="1" applyAlignment="1">
      <alignment horizontal="center" vertical="center" wrapText="1"/>
      <protection/>
    </xf>
    <xf numFmtId="0" fontId="15" fillId="42" borderId="10" xfId="64" applyNumberFormat="1" applyFont="1" applyFill="1" applyBorder="1" applyAlignment="1">
      <alignment horizontal="center" vertical="center" wrapText="1"/>
      <protection/>
    </xf>
    <xf numFmtId="0" fontId="15" fillId="42" borderId="10" xfId="64" applyFont="1" applyFill="1" applyBorder="1" applyAlignment="1">
      <alignment horizontal="center" vertical="center" wrapText="1"/>
      <protection/>
    </xf>
    <xf numFmtId="0" fontId="15" fillId="42" borderId="31" xfId="64" applyFont="1" applyFill="1" applyBorder="1" applyAlignment="1">
      <alignment horizontal="center" vertical="center" wrapText="1"/>
      <protection/>
    </xf>
    <xf numFmtId="0" fontId="15" fillId="0" borderId="28" xfId="64" applyFont="1" applyFill="1" applyBorder="1" applyAlignment="1">
      <alignment horizontal="center" vertical="center" wrapText="1"/>
      <protection/>
    </xf>
    <xf numFmtId="0" fontId="48" fillId="42" borderId="30" xfId="55" applyFont="1" applyFill="1" applyBorder="1" applyAlignment="1">
      <alignment horizontal="center" vertical="center" wrapText="1"/>
      <protection/>
    </xf>
    <xf numFmtId="174" fontId="48" fillId="42" borderId="10" xfId="55" applyNumberFormat="1" applyFont="1" applyFill="1" applyBorder="1" applyAlignment="1">
      <alignment horizontal="center" vertical="center" wrapText="1"/>
      <protection/>
    </xf>
    <xf numFmtId="9" fontId="61" fillId="42" borderId="10" xfId="70" applyNumberFormat="1" applyFont="1" applyFill="1" applyBorder="1" applyAlignment="1" applyProtection="1">
      <alignment horizontal="center" vertical="center" wrapText="1"/>
      <protection/>
    </xf>
    <xf numFmtId="9" fontId="61" fillId="42" borderId="10" xfId="55" applyNumberFormat="1" applyFont="1" applyFill="1" applyBorder="1" applyAlignment="1">
      <alignment horizontal="center" vertical="center" wrapText="1"/>
      <protection/>
    </xf>
    <xf numFmtId="9" fontId="61" fillId="42" borderId="31" xfId="55" applyNumberFormat="1" applyFont="1" applyFill="1" applyBorder="1" applyAlignment="1">
      <alignment horizontal="center" vertical="center" wrapText="1"/>
      <protection/>
    </xf>
    <xf numFmtId="0" fontId="48" fillId="0" borderId="28" xfId="55" applyFont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174" fontId="3" fillId="0" borderId="10" xfId="55" applyNumberFormat="1" applyFont="1" applyFill="1" applyBorder="1" applyAlignment="1">
      <alignment horizontal="center" vertical="center" wrapText="1"/>
      <protection/>
    </xf>
    <xf numFmtId="174" fontId="3" fillId="0" borderId="10" xfId="70" applyNumberFormat="1" applyFont="1" applyFill="1" applyBorder="1" applyAlignment="1" applyProtection="1">
      <alignment horizontal="center" vertical="center" wrapText="1"/>
      <protection/>
    </xf>
    <xf numFmtId="9" fontId="15" fillId="0" borderId="10" xfId="70" applyNumberFormat="1" applyFont="1" applyFill="1" applyBorder="1" applyAlignment="1" applyProtection="1">
      <alignment horizontal="center" vertical="center" wrapText="1"/>
      <protection/>
    </xf>
    <xf numFmtId="9" fontId="15" fillId="0" borderId="10" xfId="55" applyNumberFormat="1" applyFont="1" applyFill="1" applyBorder="1" applyAlignment="1">
      <alignment horizontal="center" vertical="center" wrapText="1"/>
      <protection/>
    </xf>
    <xf numFmtId="9" fontId="15" fillId="0" borderId="31" xfId="55" applyNumberFormat="1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174" fontId="15" fillId="0" borderId="10" xfId="70" applyNumberFormat="1" applyFont="1" applyFill="1" applyBorder="1" applyAlignment="1" applyProtection="1">
      <alignment horizontal="center" vertical="center" wrapText="1"/>
      <protection/>
    </xf>
    <xf numFmtId="9" fontId="15" fillId="0" borderId="10" xfId="55" applyNumberFormat="1" applyFont="1" applyBorder="1" applyAlignment="1">
      <alignment horizontal="center" vertical="center" wrapText="1"/>
      <protection/>
    </xf>
    <xf numFmtId="174" fontId="3" fillId="0" borderId="10" xfId="55" applyNumberFormat="1" applyFont="1" applyBorder="1" applyAlignment="1">
      <alignment horizontal="center" vertical="center" wrapText="1"/>
      <protection/>
    </xf>
    <xf numFmtId="9" fontId="15" fillId="0" borderId="31" xfId="55" applyNumberFormat="1" applyFont="1" applyBorder="1" applyAlignment="1">
      <alignment horizontal="center" vertical="center" wrapText="1"/>
      <protection/>
    </xf>
    <xf numFmtId="174" fontId="3" fillId="0" borderId="28" xfId="55" applyNumberFormat="1" applyFont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174" fontId="15" fillId="0" borderId="10" xfId="55" applyNumberFormat="1" applyFont="1" applyFill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9" fontId="62" fillId="42" borderId="10" xfId="70" applyNumberFormat="1" applyFont="1" applyFill="1" applyBorder="1" applyAlignment="1" applyProtection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174" fontId="2" fillId="0" borderId="10" xfId="55" applyNumberFormat="1" applyFont="1" applyFill="1" applyBorder="1" applyAlignment="1">
      <alignment horizontal="center" vertical="center" wrapText="1"/>
      <protection/>
    </xf>
    <xf numFmtId="9" fontId="14" fillId="0" borderId="10" xfId="70" applyNumberFormat="1" applyFont="1" applyFill="1" applyBorder="1" applyAlignment="1" applyProtection="1">
      <alignment horizontal="center" vertical="center" wrapText="1"/>
      <protection/>
    </xf>
    <xf numFmtId="9" fontId="14" fillId="0" borderId="10" xfId="55" applyNumberFormat="1" applyFont="1" applyBorder="1" applyAlignment="1">
      <alignment horizontal="center" vertical="center" wrapText="1"/>
      <protection/>
    </xf>
    <xf numFmtId="174" fontId="2" fillId="0" borderId="10" xfId="55" applyNumberFormat="1" applyFont="1" applyBorder="1" applyAlignment="1">
      <alignment horizontal="center" vertical="center" wrapText="1"/>
      <protection/>
    </xf>
    <xf numFmtId="9" fontId="14" fillId="0" borderId="31" xfId="55" applyNumberFormat="1" applyFont="1" applyBorder="1" applyAlignment="1">
      <alignment horizontal="center" vertical="center" wrapText="1"/>
      <protection/>
    </xf>
    <xf numFmtId="174" fontId="2" fillId="0" borderId="28" xfId="55" applyNumberFormat="1" applyFont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2" fillId="42" borderId="10" xfId="55" applyFont="1" applyFill="1" applyBorder="1" applyAlignment="1">
      <alignment vertical="center" wrapText="1"/>
      <protection/>
    </xf>
    <xf numFmtId="174" fontId="2" fillId="42" borderId="10" xfId="55" applyNumberFormat="1" applyFont="1" applyFill="1" applyBorder="1" applyAlignment="1">
      <alignment horizontal="center" vertical="center" wrapText="1"/>
      <protection/>
    </xf>
    <xf numFmtId="9" fontId="14" fillId="42" borderId="10" xfId="70" applyNumberFormat="1" applyFont="1" applyFill="1" applyBorder="1" applyAlignment="1" applyProtection="1">
      <alignment horizontal="center" vertical="center" wrapText="1"/>
      <protection/>
    </xf>
    <xf numFmtId="9" fontId="14" fillId="42" borderId="10" xfId="55" applyNumberFormat="1" applyFont="1" applyFill="1" applyBorder="1" applyAlignment="1">
      <alignment horizontal="center" vertical="center" wrapText="1"/>
      <protection/>
    </xf>
    <xf numFmtId="9" fontId="14" fillId="42" borderId="31" xfId="55" applyNumberFormat="1" applyFont="1" applyFill="1" applyBorder="1" applyAlignment="1">
      <alignment horizontal="center" vertical="center" wrapText="1"/>
      <protection/>
    </xf>
    <xf numFmtId="174" fontId="3" fillId="0" borderId="28" xfId="55" applyNumberFormat="1" applyFont="1" applyFill="1" applyBorder="1" applyAlignment="1">
      <alignment horizontal="center" vertical="center" wrapText="1"/>
      <protection/>
    </xf>
    <xf numFmtId="0" fontId="48" fillId="0" borderId="30" xfId="55" applyFont="1" applyFill="1" applyBorder="1" applyAlignment="1">
      <alignment horizontal="center" vertical="center" wrapText="1"/>
      <protection/>
    </xf>
    <xf numFmtId="174" fontId="48" fillId="0" borderId="10" xfId="55" applyNumberFormat="1" applyFont="1" applyFill="1" applyBorder="1" applyAlignment="1">
      <alignment horizontal="center" vertical="center" wrapText="1"/>
      <protection/>
    </xf>
    <xf numFmtId="9" fontId="61" fillId="0" borderId="10" xfId="70" applyNumberFormat="1" applyFont="1" applyFill="1" applyBorder="1" applyAlignment="1" applyProtection="1">
      <alignment horizontal="center" vertical="center" wrapText="1"/>
      <protection/>
    </xf>
    <xf numFmtId="9" fontId="61" fillId="0" borderId="10" xfId="55" applyNumberFormat="1" applyFont="1" applyFill="1" applyBorder="1" applyAlignment="1">
      <alignment horizontal="center" vertical="center" wrapText="1"/>
      <protection/>
    </xf>
    <xf numFmtId="9" fontId="61" fillId="0" borderId="31" xfId="55" applyNumberFormat="1" applyFont="1" applyFill="1" applyBorder="1" applyAlignment="1">
      <alignment horizontal="center" vertical="center" wrapText="1"/>
      <protection/>
    </xf>
    <xf numFmtId="174" fontId="48" fillId="0" borderId="28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2" fillId="42" borderId="32" xfId="55" applyFont="1" applyFill="1" applyBorder="1" applyAlignment="1">
      <alignment horizontal="center" vertical="center" wrapText="1"/>
      <protection/>
    </xf>
    <xf numFmtId="0" fontId="2" fillId="42" borderId="26" xfId="55" applyFont="1" applyFill="1" applyBorder="1" applyAlignment="1">
      <alignment vertical="center" wrapText="1"/>
      <protection/>
    </xf>
    <xf numFmtId="174" fontId="2" fillId="42" borderId="26" xfId="55" applyNumberFormat="1" applyFont="1" applyFill="1" applyBorder="1" applyAlignment="1">
      <alignment horizontal="center" vertical="center" wrapText="1"/>
      <protection/>
    </xf>
    <xf numFmtId="9" fontId="14" fillId="42" borderId="26" xfId="70" applyNumberFormat="1" applyFont="1" applyFill="1" applyBorder="1" applyAlignment="1" applyProtection="1">
      <alignment horizontal="center" vertical="center" wrapText="1"/>
      <protection/>
    </xf>
    <xf numFmtId="9" fontId="14" fillId="42" borderId="26" xfId="55" applyNumberFormat="1" applyFont="1" applyFill="1" applyBorder="1" applyAlignment="1">
      <alignment horizontal="center" vertical="center" wrapText="1"/>
      <protection/>
    </xf>
    <xf numFmtId="9" fontId="14" fillId="42" borderId="27" xfId="55" applyNumberFormat="1" applyFont="1" applyFill="1" applyBorder="1" applyAlignment="1">
      <alignment horizontal="center" vertical="center" wrapText="1"/>
      <protection/>
    </xf>
    <xf numFmtId="0" fontId="2" fillId="33" borderId="33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174" fontId="2" fillId="33" borderId="10" xfId="58" applyNumberFormat="1" applyFont="1" applyFill="1" applyBorder="1" applyAlignment="1">
      <alignment horizontal="center" vertical="center" wrapText="1"/>
      <protection/>
    </xf>
    <xf numFmtId="3" fontId="2" fillId="33" borderId="28" xfId="58" applyNumberFormat="1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9" fontId="14" fillId="0" borderId="10" xfId="58" applyNumberFormat="1" applyFont="1" applyFill="1" applyBorder="1" applyAlignment="1">
      <alignment horizontal="center"/>
      <protection/>
    </xf>
    <xf numFmtId="174" fontId="2" fillId="34" borderId="28" xfId="58" applyNumberFormat="1" applyFont="1" applyFill="1" applyBorder="1" applyAlignment="1">
      <alignment horizontal="center"/>
      <protection/>
    </xf>
    <xf numFmtId="0" fontId="2" fillId="42" borderId="58" xfId="64" applyFont="1" applyFill="1" applyBorder="1" applyAlignment="1">
      <alignment vertical="center" wrapText="1"/>
      <protection/>
    </xf>
    <xf numFmtId="0" fontId="2" fillId="42" borderId="59" xfId="64" applyFont="1" applyFill="1" applyBorder="1" applyAlignment="1">
      <alignment vertical="center" wrapText="1"/>
      <protection/>
    </xf>
    <xf numFmtId="0" fontId="3" fillId="0" borderId="60" xfId="62" applyFont="1" applyFill="1" applyBorder="1">
      <alignment/>
      <protection/>
    </xf>
    <xf numFmtId="0" fontId="3" fillId="34" borderId="60" xfId="62" applyFont="1" applyFill="1" applyBorder="1">
      <alignment/>
      <protection/>
    </xf>
    <xf numFmtId="0" fontId="3" fillId="34" borderId="0" xfId="62" applyFont="1" applyFill="1">
      <alignment/>
      <protection/>
    </xf>
    <xf numFmtId="0" fontId="3" fillId="35" borderId="33" xfId="62" applyNumberFormat="1" applyFont="1" applyFill="1" applyBorder="1" applyAlignment="1">
      <alignment horizontal="center" vertical="center"/>
      <protection/>
    </xf>
    <xf numFmtId="0" fontId="3" fillId="35" borderId="10" xfId="0" applyNumberFormat="1" applyFont="1" applyFill="1" applyBorder="1" applyAlignment="1">
      <alignment vertical="center" wrapText="1"/>
    </xf>
    <xf numFmtId="174" fontId="3" fillId="35" borderId="10" xfId="0" applyNumberFormat="1" applyFont="1" applyFill="1" applyBorder="1" applyAlignment="1">
      <alignment horizontal="center" vertical="center"/>
    </xf>
    <xf numFmtId="174" fontId="3" fillId="35" borderId="10" xfId="62" applyNumberFormat="1" applyFont="1" applyFill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vertical="center"/>
    </xf>
    <xf numFmtId="0" fontId="3" fillId="35" borderId="31" xfId="62" applyNumberFormat="1" applyFont="1" applyFill="1" applyBorder="1" applyAlignment="1">
      <alignment horizontal="left" vertical="center" wrapText="1"/>
      <protection/>
    </xf>
    <xf numFmtId="0" fontId="3" fillId="0" borderId="0" xfId="62" applyFont="1" applyFill="1" applyBorder="1">
      <alignment/>
      <protection/>
    </xf>
    <xf numFmtId="0" fontId="2" fillId="35" borderId="33" xfId="62" applyNumberFormat="1" applyFont="1" applyFill="1" applyBorder="1" applyAlignment="1">
      <alignment horizontal="center" vertical="center"/>
      <protection/>
    </xf>
    <xf numFmtId="0" fontId="2" fillId="35" borderId="10" xfId="0" applyNumberFormat="1" applyFont="1" applyFill="1" applyBorder="1" applyAlignment="1">
      <alignment horizontal="left" vertical="center" wrapText="1"/>
    </xf>
    <xf numFmtId="174" fontId="2" fillId="35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right" vertical="center"/>
    </xf>
    <xf numFmtId="4" fontId="2" fillId="35" borderId="31" xfId="0" applyNumberFormat="1" applyFont="1" applyFill="1" applyBorder="1" applyAlignment="1">
      <alignment horizontal="left" vertical="center" wrapText="1"/>
    </xf>
    <xf numFmtId="0" fontId="3" fillId="35" borderId="33" xfId="62" applyNumberFormat="1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left" vertical="center" wrapText="1"/>
    </xf>
    <xf numFmtId="174" fontId="3" fillId="35" borderId="10" xfId="62" applyNumberFormat="1" applyFont="1" applyFill="1" applyBorder="1" applyAlignment="1">
      <alignment horizontal="center" vertical="center" wrapText="1"/>
      <protection/>
    </xf>
    <xf numFmtId="0" fontId="3" fillId="35" borderId="34" xfId="62" applyNumberFormat="1" applyFont="1" applyFill="1" applyBorder="1" applyAlignment="1">
      <alignment horizontal="right" vertical="center"/>
      <protection/>
    </xf>
    <xf numFmtId="0" fontId="2" fillId="35" borderId="26" xfId="62" applyNumberFormat="1" applyFont="1" applyFill="1" applyBorder="1" applyAlignment="1">
      <alignment vertical="center"/>
      <protection/>
    </xf>
    <xf numFmtId="174" fontId="2" fillId="35" borderId="26" xfId="62" applyNumberFormat="1" applyFont="1" applyFill="1" applyBorder="1" applyAlignment="1">
      <alignment horizontal="center" vertical="center"/>
      <protection/>
    </xf>
    <xf numFmtId="14" fontId="3" fillId="35" borderId="26" xfId="62" applyNumberFormat="1" applyFont="1" applyFill="1" applyBorder="1" applyAlignment="1">
      <alignment vertical="center"/>
      <protection/>
    </xf>
    <xf numFmtId="0" fontId="3" fillId="35" borderId="27" xfId="62" applyNumberFormat="1" applyFont="1" applyFill="1" applyBorder="1" applyAlignment="1">
      <alignment horizontal="left" vertical="center" wrapText="1"/>
      <protection/>
    </xf>
    <xf numFmtId="0" fontId="3" fillId="42" borderId="0" xfId="62" applyFont="1" applyFill="1">
      <alignment/>
      <protection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42" borderId="0" xfId="0" applyFont="1" applyFill="1" applyAlignment="1">
      <alignment/>
    </xf>
    <xf numFmtId="0" fontId="4" fillId="0" borderId="0" xfId="62" applyFont="1" applyFill="1">
      <alignment/>
      <protection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/>
    </xf>
    <xf numFmtId="3" fontId="21" fillId="35" borderId="0" xfId="0" applyNumberFormat="1" applyFont="1" applyFill="1" applyAlignment="1">
      <alignment/>
    </xf>
    <xf numFmtId="9" fontId="38" fillId="35" borderId="0" xfId="0" applyNumberFormat="1" applyFont="1" applyFill="1" applyAlignment="1">
      <alignment/>
    </xf>
    <xf numFmtId="9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0" fontId="10" fillId="35" borderId="0" xfId="63" applyFont="1" applyFill="1" applyAlignment="1">
      <alignment horizontal="right" vertical="center"/>
      <protection/>
    </xf>
    <xf numFmtId="0" fontId="12" fillId="35" borderId="0" xfId="0" applyFont="1" applyFill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2" fillId="43" borderId="34" xfId="0" applyFont="1" applyFill="1" applyBorder="1" applyAlignment="1">
      <alignment vertical="center" wrapText="1"/>
    </xf>
    <xf numFmtId="3" fontId="2" fillId="43" borderId="26" xfId="0" applyNumberFormat="1" applyFont="1" applyFill="1" applyBorder="1" applyAlignment="1">
      <alignment horizontal="center" vertical="center"/>
    </xf>
    <xf numFmtId="3" fontId="2" fillId="43" borderId="27" xfId="0" applyNumberFormat="1" applyFont="1" applyFill="1" applyBorder="1" applyAlignment="1">
      <alignment horizontal="center" vertical="center"/>
    </xf>
    <xf numFmtId="3" fontId="2" fillId="43" borderId="28" xfId="0" applyNumberFormat="1" applyFont="1" applyFill="1" applyBorder="1" applyAlignment="1">
      <alignment horizontal="center" vertical="center"/>
    </xf>
    <xf numFmtId="3" fontId="2" fillId="43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5" fillId="35" borderId="10" xfId="65" applyFont="1" applyFill="1" applyBorder="1" applyAlignment="1">
      <alignment horizontal="center" vertical="center" wrapText="1"/>
      <protection/>
    </xf>
    <xf numFmtId="3" fontId="3" fillId="40" borderId="31" xfId="0" applyNumberFormat="1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9" fontId="14" fillId="43" borderId="10" xfId="0" applyNumberFormat="1" applyFont="1" applyFill="1" applyBorder="1" applyAlignment="1">
      <alignment horizontal="center" vertical="center"/>
    </xf>
    <xf numFmtId="3" fontId="2" fillId="43" borderId="31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14" fillId="43" borderId="33" xfId="0" applyFont="1" applyFill="1" applyBorder="1" applyAlignment="1">
      <alignment vertical="center" wrapText="1"/>
    </xf>
    <xf numFmtId="3" fontId="14" fillId="43" borderId="10" xfId="0" applyNumberFormat="1" applyFont="1" applyFill="1" applyBorder="1" applyAlignment="1">
      <alignment horizontal="center" vertical="center"/>
    </xf>
    <xf numFmtId="3" fontId="14" fillId="35" borderId="28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vertical="center"/>
    </xf>
    <xf numFmtId="0" fontId="3" fillId="35" borderId="33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3" fontId="3" fillId="43" borderId="10" xfId="0" applyNumberFormat="1" applyFont="1" applyFill="1" applyBorder="1" applyAlignment="1">
      <alignment horizontal="center" vertical="center"/>
    </xf>
    <xf numFmtId="3" fontId="3" fillId="43" borderId="31" xfId="0" applyNumberFormat="1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9" fontId="14" fillId="43" borderId="26" xfId="0" applyNumberFormat="1" applyFont="1" applyFill="1" applyBorder="1" applyAlignment="1">
      <alignment horizontal="center" vertical="center"/>
    </xf>
    <xf numFmtId="0" fontId="41" fillId="40" borderId="33" xfId="56" applyFont="1" applyFill="1" applyBorder="1" applyAlignment="1">
      <alignment horizontal="center" vertical="center" wrapText="1"/>
      <protection/>
    </xf>
    <xf numFmtId="0" fontId="41" fillId="40" borderId="10" xfId="56" applyFont="1" applyFill="1" applyBorder="1" applyAlignment="1">
      <alignment horizontal="center" vertical="center" wrapText="1"/>
      <protection/>
    </xf>
    <xf numFmtId="0" fontId="41" fillId="40" borderId="31" xfId="56" applyFont="1" applyFill="1" applyBorder="1" applyAlignment="1">
      <alignment horizontal="center" vertical="center" wrapText="1"/>
      <protection/>
    </xf>
    <xf numFmtId="0" fontId="41" fillId="0" borderId="0" xfId="56" applyFont="1" applyFill="1" applyBorder="1" applyAlignment="1">
      <alignment horizontal="center" vertical="center" wrapText="1"/>
      <protection/>
    </xf>
    <xf numFmtId="0" fontId="63" fillId="0" borderId="0" xfId="56" applyFont="1" applyBorder="1" applyAlignment="1">
      <alignment horizontal="center" vertical="center" wrapText="1"/>
      <protection/>
    </xf>
    <xf numFmtId="0" fontId="64" fillId="0" borderId="0" xfId="56" applyFont="1" applyAlignment="1">
      <alignment horizontal="center" vertical="center" wrapText="1"/>
      <protection/>
    </xf>
    <xf numFmtId="0" fontId="39" fillId="40" borderId="46" xfId="63" applyFont="1" applyFill="1" applyBorder="1" applyAlignment="1">
      <alignment horizontal="center" vertical="center" wrapText="1"/>
      <protection/>
    </xf>
    <xf numFmtId="0" fontId="39" fillId="40" borderId="45" xfId="63" applyFont="1" applyFill="1" applyBorder="1" applyAlignment="1">
      <alignment horizontal="center" vertical="center" wrapText="1"/>
      <protection/>
    </xf>
    <xf numFmtId="3" fontId="39" fillId="40" borderId="45" xfId="63" applyNumberFormat="1" applyFont="1" applyFill="1" applyBorder="1" applyAlignment="1">
      <alignment horizontal="center" vertical="center" wrapText="1"/>
      <protection/>
    </xf>
    <xf numFmtId="0" fontId="39" fillId="40" borderId="47" xfId="63" applyFont="1" applyFill="1" applyBorder="1" applyAlignment="1">
      <alignment horizontal="center" vertical="center" wrapText="1"/>
      <protection/>
    </xf>
    <xf numFmtId="0" fontId="65" fillId="35" borderId="0" xfId="63" applyFont="1" applyFill="1">
      <alignment/>
      <protection/>
    </xf>
    <xf numFmtId="0" fontId="19" fillId="35" borderId="0" xfId="63" applyFont="1" applyFill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57" applyNumberFormat="1" applyFont="1" applyBorder="1" applyAlignment="1">
      <alignment horizontal="left" vertical="center" wrapText="1" indent="1"/>
      <protection/>
    </xf>
    <xf numFmtId="175" fontId="3" fillId="0" borderId="10" xfId="57" applyNumberFormat="1" applyFont="1" applyBorder="1" applyAlignment="1">
      <alignment horizontal="right" vertical="top"/>
      <protection/>
    </xf>
    <xf numFmtId="0" fontId="3" fillId="0" borderId="10" xfId="57" applyNumberFormat="1" applyFont="1" applyBorder="1" applyAlignment="1">
      <alignment horizontal="left" vertical="top"/>
      <protection/>
    </xf>
    <xf numFmtId="4" fontId="3" fillId="0" borderId="31" xfId="0" applyNumberFormat="1" applyFont="1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vertical="center" wrapText="1"/>
    </xf>
    <xf numFmtId="0" fontId="46" fillId="35" borderId="41" xfId="0" applyFont="1" applyFill="1" applyBorder="1" applyAlignment="1">
      <alignment horizontal="center" vertical="center" wrapText="1"/>
    </xf>
    <xf numFmtId="0" fontId="46" fillId="35" borderId="42" xfId="0" applyFont="1" applyFill="1" applyBorder="1" applyAlignment="1">
      <alignment horizontal="center" vertical="center" wrapText="1"/>
    </xf>
    <xf numFmtId="0" fontId="46" fillId="35" borderId="43" xfId="0" applyFont="1" applyFill="1" applyBorder="1" applyAlignment="1">
      <alignment horizontal="center" vertical="center" wrapText="1"/>
    </xf>
    <xf numFmtId="0" fontId="46" fillId="35" borderId="28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35" borderId="33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45" fillId="35" borderId="31" xfId="0" applyNumberFormat="1" applyFont="1" applyFill="1" applyBorder="1" applyAlignment="1">
      <alignment horizontal="center" vertical="center" wrapText="1"/>
    </xf>
    <xf numFmtId="4" fontId="45" fillId="35" borderId="28" xfId="0" applyNumberFormat="1" applyFont="1" applyFill="1" applyBorder="1" applyAlignment="1">
      <alignment horizontal="center" vertical="center" wrapText="1"/>
    </xf>
    <xf numFmtId="9" fontId="56" fillId="35" borderId="10" xfId="0" applyNumberFormat="1" applyFont="1" applyFill="1" applyBorder="1" applyAlignment="1">
      <alignment horizontal="center" vertical="center" wrapText="1"/>
    </xf>
    <xf numFmtId="0" fontId="45" fillId="35" borderId="34" xfId="0" applyFont="1" applyFill="1" applyBorder="1" applyAlignment="1">
      <alignment horizontal="left" vertical="center" wrapText="1"/>
    </xf>
    <xf numFmtId="0" fontId="45" fillId="35" borderId="26" xfId="0" applyFont="1" applyFill="1" applyBorder="1" applyAlignment="1">
      <alignment horizontal="center" vertical="center" wrapText="1"/>
    </xf>
    <xf numFmtId="174" fontId="45" fillId="35" borderId="26" xfId="0" applyNumberFormat="1" applyFont="1" applyFill="1" applyBorder="1" applyAlignment="1">
      <alignment horizontal="center" vertical="center" wrapText="1"/>
    </xf>
    <xf numFmtId="174" fontId="45" fillId="35" borderId="27" xfId="0" applyNumberFormat="1" applyFont="1" applyFill="1" applyBorder="1" applyAlignment="1">
      <alignment horizontal="center" vertical="center" wrapText="1"/>
    </xf>
    <xf numFmtId="174" fontId="45" fillId="35" borderId="28" xfId="0" applyNumberFormat="1" applyFont="1" applyFill="1" applyBorder="1" applyAlignment="1">
      <alignment horizontal="center" vertical="center" wrapText="1"/>
    </xf>
    <xf numFmtId="174" fontId="45" fillId="35" borderId="10" xfId="0" applyNumberFormat="1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center" vertical="center" wrapText="1"/>
    </xf>
    <xf numFmtId="174" fontId="45" fillId="35" borderId="0" xfId="0" applyNumberFormat="1" applyFont="1" applyFill="1" applyBorder="1" applyAlignment="1">
      <alignment horizontal="center" vertical="center" wrapText="1"/>
    </xf>
    <xf numFmtId="9" fontId="56" fillId="35" borderId="0" xfId="0" applyNumberFormat="1" applyFont="1" applyFill="1" applyBorder="1" applyAlignment="1">
      <alignment horizontal="center" vertical="center" wrapText="1"/>
    </xf>
    <xf numFmtId="4" fontId="45" fillId="35" borderId="0" xfId="0" applyNumberFormat="1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 wrapText="1"/>
    </xf>
    <xf numFmtId="0" fontId="2" fillId="35" borderId="10" xfId="62" applyNumberFormat="1" applyFont="1" applyFill="1" applyBorder="1" applyAlignment="1">
      <alignment horizontal="center" vertical="center"/>
      <protection/>
    </xf>
    <xf numFmtId="0" fontId="2" fillId="35" borderId="31" xfId="62" applyNumberFormat="1" applyFont="1" applyFill="1" applyBorder="1" applyAlignment="1">
      <alignment horizontal="center" vertical="center"/>
      <protection/>
    </xf>
    <xf numFmtId="0" fontId="15" fillId="41" borderId="33" xfId="61" applyFont="1" applyFill="1" applyBorder="1" applyAlignment="1">
      <alignment horizontal="center" vertical="center"/>
      <protection/>
    </xf>
    <xf numFmtId="0" fontId="15" fillId="35" borderId="0" xfId="61" applyFont="1" applyFill="1" applyAlignment="1">
      <alignment vertical="center"/>
      <protection/>
    </xf>
    <xf numFmtId="0" fontId="15" fillId="35" borderId="55" xfId="54" applyFont="1" applyFill="1" applyBorder="1" applyAlignment="1">
      <alignment horizontal="center" vertical="center" wrapText="1"/>
      <protection/>
    </xf>
    <xf numFmtId="0" fontId="15" fillId="35" borderId="56" xfId="54" applyFont="1" applyFill="1" applyBorder="1" applyAlignment="1">
      <alignment horizontal="center" vertical="center" wrapText="1"/>
      <protection/>
    </xf>
    <xf numFmtId="0" fontId="15" fillId="35" borderId="57" xfId="54" applyFont="1" applyFill="1" applyBorder="1" applyAlignment="1">
      <alignment horizontal="center" vertical="center" wrapText="1"/>
      <protection/>
    </xf>
    <xf numFmtId="0" fontId="15" fillId="35" borderId="0" xfId="54" applyFont="1" applyFill="1">
      <alignment/>
      <protection/>
    </xf>
    <xf numFmtId="9" fontId="15" fillId="43" borderId="10" xfId="0" applyNumberFormat="1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 wrapText="1"/>
    </xf>
    <xf numFmtId="3" fontId="15" fillId="43" borderId="10" xfId="0" applyNumberFormat="1" applyFont="1" applyFill="1" applyBorder="1" applyAlignment="1">
      <alignment horizontal="center" vertical="center"/>
    </xf>
    <xf numFmtId="3" fontId="15" fillId="43" borderId="31" xfId="0" applyNumberFormat="1" applyFont="1" applyFill="1" applyBorder="1" applyAlignment="1">
      <alignment horizontal="center" vertical="center"/>
    </xf>
    <xf numFmtId="3" fontId="15" fillId="43" borderId="28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15" fillId="0" borderId="10" xfId="57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99" fontId="15" fillId="0" borderId="10" xfId="57" applyNumberFormat="1" applyFont="1" applyBorder="1" applyAlignment="1">
      <alignment horizontal="center" vertical="top"/>
      <protection/>
    </xf>
    <xf numFmtId="0" fontId="15" fillId="0" borderId="10" xfId="57" applyNumberFormat="1" applyFont="1" applyBorder="1" applyAlignment="1">
      <alignment horizontal="center" vertical="top"/>
      <protection/>
    </xf>
    <xf numFmtId="199" fontId="15" fillId="0" borderId="31" xfId="76" applyNumberFormat="1" applyFont="1" applyFill="1" applyBorder="1" applyAlignment="1">
      <alignment horizontal="center" vertical="center" wrapText="1"/>
    </xf>
    <xf numFmtId="0" fontId="9" fillId="42" borderId="10" xfId="64" applyNumberFormat="1" applyFont="1" applyFill="1" applyBorder="1" applyAlignment="1">
      <alignment horizontal="center" vertical="center" wrapText="1"/>
      <protection/>
    </xf>
    <xf numFmtId="0" fontId="9" fillId="42" borderId="31" xfId="64" applyNumberFormat="1" applyFont="1" applyFill="1" applyBorder="1" applyAlignment="1">
      <alignment horizontal="center" vertical="center" wrapText="1"/>
      <protection/>
    </xf>
    <xf numFmtId="3" fontId="2" fillId="33" borderId="31" xfId="58" applyNumberFormat="1" applyFont="1" applyFill="1" applyBorder="1" applyAlignment="1">
      <alignment horizontal="center" vertical="center" wrapText="1"/>
      <protection/>
    </xf>
    <xf numFmtId="3" fontId="3" fillId="0" borderId="31" xfId="58" applyNumberFormat="1" applyFont="1" applyFill="1" applyBorder="1" applyAlignment="1">
      <alignment horizontal="center"/>
      <protection/>
    </xf>
    <xf numFmtId="174" fontId="2" fillId="34" borderId="31" xfId="58" applyNumberFormat="1" applyFont="1" applyFill="1" applyBorder="1" applyAlignment="1">
      <alignment horizontal="center"/>
      <protection/>
    </xf>
    <xf numFmtId="174" fontId="3" fillId="0" borderId="31" xfId="58" applyNumberFormat="1" applyFont="1" applyFill="1" applyBorder="1" applyAlignment="1">
      <alignment horizontal="center"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left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174" fontId="3" fillId="0" borderId="26" xfId="58" applyNumberFormat="1" applyFont="1" applyFill="1" applyBorder="1" applyAlignment="1">
      <alignment horizontal="center" vertical="center" wrapText="1"/>
      <protection/>
    </xf>
    <xf numFmtId="9" fontId="14" fillId="0" borderId="26" xfId="58" applyNumberFormat="1" applyFont="1" applyFill="1" applyBorder="1" applyAlignment="1">
      <alignment horizontal="center"/>
      <protection/>
    </xf>
    <xf numFmtId="9" fontId="15" fillId="0" borderId="26" xfId="58" applyNumberFormat="1" applyFont="1" applyFill="1" applyBorder="1" applyAlignment="1">
      <alignment horizontal="center"/>
      <protection/>
    </xf>
    <xf numFmtId="174" fontId="3" fillId="0" borderId="27" xfId="58" applyNumberFormat="1" applyFont="1" applyFill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3" fillId="35" borderId="0" xfId="0" applyFont="1" applyFill="1" applyAlignment="1">
      <alignment horizontal="center" wrapText="1"/>
    </xf>
    <xf numFmtId="0" fontId="3" fillId="35" borderId="0" xfId="61" applyFont="1" applyFill="1" applyAlignment="1">
      <alignment vertical="center" wrapText="1"/>
      <protection/>
    </xf>
    <xf numFmtId="0" fontId="2" fillId="35" borderId="10" xfId="61" applyFont="1" applyFill="1" applyBorder="1" applyAlignment="1">
      <alignment horizontal="left" vertical="center" wrapText="1"/>
      <protection/>
    </xf>
    <xf numFmtId="0" fontId="2" fillId="35" borderId="31" xfId="61" applyFont="1" applyFill="1" applyBorder="1" applyAlignment="1">
      <alignment horizontal="left" vertical="center" wrapText="1"/>
      <protection/>
    </xf>
    <xf numFmtId="0" fontId="3" fillId="35" borderId="10" xfId="61" applyFont="1" applyFill="1" applyBorder="1" applyAlignment="1">
      <alignment horizontal="left" vertical="center" wrapText="1"/>
      <protection/>
    </xf>
    <xf numFmtId="0" fontId="3" fillId="35" borderId="31" xfId="61" applyFont="1" applyFill="1" applyBorder="1" applyAlignment="1">
      <alignment horizontal="left" vertical="center" wrapText="1"/>
      <protection/>
    </xf>
    <xf numFmtId="0" fontId="55" fillId="35" borderId="0" xfId="61" applyFont="1" applyFill="1" applyBorder="1" applyAlignment="1">
      <alignment horizontal="center" vertical="center" wrapText="1"/>
      <protection/>
    </xf>
    <xf numFmtId="0" fontId="3" fillId="35" borderId="55" xfId="61" applyFont="1" applyFill="1" applyBorder="1" applyAlignment="1">
      <alignment horizontal="center" vertical="center"/>
      <protection/>
    </xf>
    <xf numFmtId="0" fontId="3" fillId="35" borderId="35" xfId="61" applyFont="1" applyFill="1" applyBorder="1" applyAlignment="1">
      <alignment horizontal="center" vertical="center"/>
      <protection/>
    </xf>
    <xf numFmtId="0" fontId="15" fillId="41" borderId="10" xfId="61" applyFont="1" applyFill="1" applyBorder="1" applyAlignment="1">
      <alignment horizontal="center" vertical="center" wrapText="1"/>
      <protection/>
    </xf>
    <xf numFmtId="0" fontId="15" fillId="41" borderId="31" xfId="61" applyFont="1" applyFill="1" applyBorder="1" applyAlignment="1">
      <alignment horizontal="center" vertical="center" wrapText="1"/>
      <protection/>
    </xf>
    <xf numFmtId="0" fontId="3" fillId="35" borderId="10" xfId="61" applyFont="1" applyFill="1" applyBorder="1" applyAlignment="1">
      <alignment horizontal="center" vertical="center" wrapText="1"/>
      <protection/>
    </xf>
    <xf numFmtId="0" fontId="3" fillId="35" borderId="31" xfId="61" applyFont="1" applyFill="1" applyBorder="1" applyAlignment="1">
      <alignment horizontal="center" vertical="center" wrapText="1"/>
      <protection/>
    </xf>
    <xf numFmtId="0" fontId="4" fillId="35" borderId="0" xfId="61" applyFont="1" applyFill="1" applyBorder="1" applyAlignment="1">
      <alignment horizontal="center" vertical="center" wrapText="1"/>
      <protection/>
    </xf>
    <xf numFmtId="0" fontId="18" fillId="35" borderId="0" xfId="61" applyFont="1" applyFill="1" applyBorder="1" applyAlignment="1">
      <alignment horizontal="center" vertical="center" wrapText="1"/>
      <protection/>
    </xf>
    <xf numFmtId="0" fontId="2" fillId="41" borderId="42" xfId="61" applyFont="1" applyFill="1" applyBorder="1" applyAlignment="1">
      <alignment horizontal="center" vertical="center" wrapText="1"/>
      <protection/>
    </xf>
    <xf numFmtId="0" fontId="2" fillId="41" borderId="43" xfId="61" applyFont="1" applyFill="1" applyBorder="1" applyAlignment="1">
      <alignment horizontal="center" vertical="center" wrapText="1"/>
      <protection/>
    </xf>
    <xf numFmtId="1" fontId="3" fillId="35" borderId="10" xfId="78" applyNumberFormat="1" applyFont="1" applyFill="1" applyBorder="1" applyAlignment="1" applyProtection="1">
      <alignment horizontal="center" vertical="center" wrapText="1"/>
      <protection/>
    </xf>
    <xf numFmtId="1" fontId="3" fillId="35" borderId="31" xfId="78" applyNumberFormat="1" applyFont="1" applyFill="1" applyBorder="1" applyAlignment="1" applyProtection="1">
      <alignment horizontal="center" vertical="center" wrapText="1"/>
      <protection/>
    </xf>
    <xf numFmtId="1" fontId="47" fillId="35" borderId="10" xfId="78" applyNumberFormat="1" applyFont="1" applyFill="1" applyBorder="1" applyAlignment="1" applyProtection="1">
      <alignment horizontal="right" vertical="center" wrapText="1"/>
      <protection/>
    </xf>
    <xf numFmtId="1" fontId="47" fillId="35" borderId="31" xfId="78" applyNumberFormat="1" applyFont="1" applyFill="1" applyBorder="1" applyAlignment="1" applyProtection="1">
      <alignment horizontal="right" vertical="center" wrapText="1"/>
      <protection/>
    </xf>
    <xf numFmtId="0" fontId="3" fillId="35" borderId="10" xfId="61" applyFont="1" applyFill="1" applyBorder="1" applyAlignment="1">
      <alignment horizontal="right" vertical="center" wrapText="1"/>
      <protection/>
    </xf>
    <xf numFmtId="1" fontId="3" fillId="44" borderId="10" xfId="61" applyNumberFormat="1" applyFont="1" applyFill="1" applyBorder="1" applyAlignment="1">
      <alignment horizontal="center" vertical="center" wrapText="1"/>
      <protection/>
    </xf>
    <xf numFmtId="1" fontId="3" fillId="44" borderId="31" xfId="61" applyNumberFormat="1" applyFont="1" applyFill="1" applyBorder="1" applyAlignment="1">
      <alignment horizontal="center" vertical="center" wrapText="1"/>
      <protection/>
    </xf>
    <xf numFmtId="1" fontId="3" fillId="45" borderId="10" xfId="61" applyNumberFormat="1" applyFont="1" applyFill="1" applyBorder="1" applyAlignment="1">
      <alignment horizontal="center" vertical="center" wrapText="1"/>
      <protection/>
    </xf>
    <xf numFmtId="1" fontId="3" fillId="45" borderId="31" xfId="61" applyNumberFormat="1" applyFont="1" applyFill="1" applyBorder="1" applyAlignment="1">
      <alignment horizontal="center" vertical="center" wrapText="1"/>
      <protection/>
    </xf>
    <xf numFmtId="174" fontId="3" fillId="35" borderId="10" xfId="61" applyNumberFormat="1" applyFont="1" applyFill="1" applyBorder="1" applyAlignment="1">
      <alignment horizontal="center" vertical="center" wrapText="1"/>
      <protection/>
    </xf>
    <xf numFmtId="174" fontId="3" fillId="35" borderId="31" xfId="61" applyNumberFormat="1" applyFont="1" applyFill="1" applyBorder="1" applyAlignment="1">
      <alignment horizontal="center" vertical="center" wrapText="1"/>
      <protection/>
    </xf>
    <xf numFmtId="174" fontId="3" fillId="44" borderId="10" xfId="61" applyNumberFormat="1" applyFont="1" applyFill="1" applyBorder="1" applyAlignment="1">
      <alignment horizontal="center" vertical="center" wrapText="1"/>
      <protection/>
    </xf>
    <xf numFmtId="174" fontId="3" fillId="44" borderId="31" xfId="61" applyNumberFormat="1" applyFont="1" applyFill="1" applyBorder="1" applyAlignment="1">
      <alignment horizontal="center" vertical="center" wrapText="1"/>
      <protection/>
    </xf>
    <xf numFmtId="3" fontId="3" fillId="44" borderId="10" xfId="61" applyNumberFormat="1" applyFont="1" applyFill="1" applyBorder="1" applyAlignment="1">
      <alignment horizontal="center" vertical="center" wrapText="1"/>
      <protection/>
    </xf>
    <xf numFmtId="3" fontId="3" fillId="44" borderId="31" xfId="61" applyNumberFormat="1" applyFont="1" applyFill="1" applyBorder="1" applyAlignment="1">
      <alignment horizontal="center" vertical="center" wrapText="1"/>
      <protection/>
    </xf>
    <xf numFmtId="3" fontId="3" fillId="35" borderId="10" xfId="61" applyNumberFormat="1" applyFont="1" applyFill="1" applyBorder="1" applyAlignment="1">
      <alignment horizontal="center" vertical="center" wrapText="1"/>
      <protection/>
    </xf>
    <xf numFmtId="3" fontId="3" fillId="35" borderId="31" xfId="61" applyNumberFormat="1" applyFont="1" applyFill="1" applyBorder="1" applyAlignment="1">
      <alignment horizontal="center" vertical="center" wrapText="1"/>
      <protection/>
    </xf>
    <xf numFmtId="0" fontId="18" fillId="35" borderId="36" xfId="61" applyFont="1" applyFill="1" applyBorder="1" applyAlignment="1">
      <alignment horizontal="left" vertical="center" wrapText="1"/>
      <protection/>
    </xf>
    <xf numFmtId="174" fontId="18" fillId="35" borderId="36" xfId="78" applyNumberFormat="1" applyFont="1" applyFill="1" applyBorder="1" applyAlignment="1" applyProtection="1">
      <alignment horizontal="right" vertical="center" wrapText="1"/>
      <protection/>
    </xf>
    <xf numFmtId="174" fontId="18" fillId="35" borderId="37" xfId="78" applyNumberFormat="1" applyFont="1" applyFill="1" applyBorder="1" applyAlignment="1" applyProtection="1">
      <alignment horizontal="right" vertical="center" wrapText="1"/>
      <protection/>
    </xf>
    <xf numFmtId="0" fontId="3" fillId="35" borderId="10" xfId="61" applyFont="1" applyFill="1" applyBorder="1" applyAlignment="1">
      <alignment horizontal="left" vertical="center"/>
      <protection/>
    </xf>
    <xf numFmtId="174" fontId="3" fillId="35" borderId="10" xfId="61" applyNumberFormat="1" applyFont="1" applyFill="1" applyBorder="1" applyAlignment="1">
      <alignment horizontal="center" vertical="center"/>
      <protection/>
    </xf>
    <xf numFmtId="174" fontId="3" fillId="35" borderId="31" xfId="61" applyNumberFormat="1" applyFont="1" applyFill="1" applyBorder="1" applyAlignment="1">
      <alignment horizontal="center" vertical="center"/>
      <protection/>
    </xf>
    <xf numFmtId="0" fontId="3" fillId="35" borderId="26" xfId="61" applyFont="1" applyFill="1" applyBorder="1" applyAlignment="1">
      <alignment horizontal="left" vertical="center" wrapText="1"/>
      <protection/>
    </xf>
    <xf numFmtId="174" fontId="3" fillId="35" borderId="26" xfId="61" applyNumberFormat="1" applyFont="1" applyFill="1" applyBorder="1" applyAlignment="1">
      <alignment horizontal="center" vertical="center"/>
      <protection/>
    </xf>
    <xf numFmtId="174" fontId="3" fillId="35" borderId="27" xfId="61" applyNumberFormat="1" applyFont="1" applyFill="1" applyBorder="1" applyAlignment="1">
      <alignment horizontal="center" vertical="center"/>
      <protection/>
    </xf>
    <xf numFmtId="0" fontId="3" fillId="35" borderId="29" xfId="61" applyFont="1" applyFill="1" applyBorder="1" applyAlignment="1">
      <alignment horizontal="left" vertical="center"/>
      <protection/>
    </xf>
    <xf numFmtId="0" fontId="3" fillId="35" borderId="28" xfId="61" applyFont="1" applyFill="1" applyBorder="1" applyAlignment="1">
      <alignment horizontal="left" vertical="center"/>
      <protection/>
    </xf>
    <xf numFmtId="174" fontId="3" fillId="35" borderId="29" xfId="61" applyNumberFormat="1" applyFont="1" applyFill="1" applyBorder="1" applyAlignment="1">
      <alignment horizontal="center" vertical="center"/>
      <protection/>
    </xf>
    <xf numFmtId="174" fontId="3" fillId="35" borderId="61" xfId="61" applyNumberFormat="1" applyFont="1" applyFill="1" applyBorder="1" applyAlignment="1">
      <alignment horizontal="center" vertical="center"/>
      <protection/>
    </xf>
    <xf numFmtId="0" fontId="18" fillId="35" borderId="0" xfId="61" applyFont="1" applyFill="1" applyAlignment="1">
      <alignment horizontal="center" vertical="center" wrapText="1"/>
      <protection/>
    </xf>
    <xf numFmtId="0" fontId="18" fillId="35" borderId="0" xfId="61" applyFont="1" applyFill="1" applyAlignment="1">
      <alignment horizontal="center" vertical="center"/>
      <protection/>
    </xf>
    <xf numFmtId="0" fontId="3" fillId="35" borderId="62" xfId="61" applyFont="1" applyFill="1" applyBorder="1" applyAlignment="1">
      <alignment horizontal="left" vertical="center" wrapText="1"/>
      <protection/>
    </xf>
    <xf numFmtId="0" fontId="3" fillId="35" borderId="63" xfId="61" applyFont="1" applyFill="1" applyBorder="1" applyAlignment="1">
      <alignment horizontal="left" vertical="center" wrapText="1"/>
      <protection/>
    </xf>
    <xf numFmtId="174" fontId="3" fillId="35" borderId="62" xfId="61" applyNumberFormat="1" applyFont="1" applyFill="1" applyBorder="1" applyAlignment="1">
      <alignment horizontal="center" vertical="center"/>
      <protection/>
    </xf>
    <xf numFmtId="174" fontId="3" fillId="35" borderId="64" xfId="61" applyNumberFormat="1" applyFont="1" applyFill="1" applyBorder="1" applyAlignment="1">
      <alignment horizontal="center" vertical="center"/>
      <protection/>
    </xf>
    <xf numFmtId="0" fontId="15" fillId="35" borderId="0" xfId="53" applyFont="1" applyFill="1" applyAlignment="1">
      <alignment horizontal="center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12" fillId="35" borderId="0" xfId="53" applyFont="1" applyFill="1" applyAlignment="1">
      <alignment horizontal="center" vertical="center" wrapText="1"/>
      <protection/>
    </xf>
    <xf numFmtId="0" fontId="45" fillId="35" borderId="33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2" fillId="35" borderId="0" xfId="58" applyFont="1" applyFill="1" applyBorder="1" applyAlignment="1">
      <alignment horizontal="center" vertical="center" wrapText="1"/>
      <protection/>
    </xf>
    <xf numFmtId="0" fontId="15" fillId="35" borderId="0" xfId="0" applyFont="1" applyFill="1" applyAlignment="1">
      <alignment horizontal="left" vertical="top" wrapText="1"/>
    </xf>
    <xf numFmtId="0" fontId="56" fillId="35" borderId="0" xfId="0" applyFont="1" applyFill="1" applyBorder="1" applyAlignment="1">
      <alignment horizontal="center" vertical="top"/>
    </xf>
    <xf numFmtId="0" fontId="49" fillId="35" borderId="0" xfId="0" applyFont="1" applyFill="1" applyBorder="1" applyAlignment="1">
      <alignment horizontal="center" vertical="top"/>
    </xf>
    <xf numFmtId="0" fontId="21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" fillId="0" borderId="65" xfId="55" applyFont="1" applyBorder="1" applyAlignment="1">
      <alignment horizontal="center" vertical="center" wrapText="1"/>
      <protection/>
    </xf>
    <xf numFmtId="0" fontId="2" fillId="0" borderId="66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2" fillId="42" borderId="67" xfId="55" applyFont="1" applyFill="1" applyBorder="1" applyAlignment="1">
      <alignment horizontal="center" vertical="center" wrapText="1"/>
      <protection/>
    </xf>
    <xf numFmtId="0" fontId="2" fillId="42" borderId="30" xfId="55" applyFont="1" applyFill="1" applyBorder="1" applyAlignment="1">
      <alignment horizontal="center" vertical="center" wrapText="1"/>
      <protection/>
    </xf>
    <xf numFmtId="0" fontId="2" fillId="42" borderId="42" xfId="55" applyFont="1" applyFill="1" applyBorder="1" applyAlignment="1">
      <alignment horizontal="center" vertical="center" wrapText="1"/>
      <protection/>
    </xf>
    <xf numFmtId="0" fontId="2" fillId="42" borderId="10" xfId="55" applyFont="1" applyFill="1" applyBorder="1" applyAlignment="1">
      <alignment horizontal="center" vertical="center" wrapText="1"/>
      <protection/>
    </xf>
    <xf numFmtId="0" fontId="2" fillId="42" borderId="68" xfId="64" applyNumberFormat="1" applyFont="1" applyFill="1" applyBorder="1" applyAlignment="1">
      <alignment horizontal="center" vertical="center" wrapText="1"/>
      <protection/>
    </xf>
    <xf numFmtId="0" fontId="2" fillId="42" borderId="36" xfId="64" applyNumberFormat="1" applyFont="1" applyFill="1" applyBorder="1" applyAlignment="1">
      <alignment horizontal="center" vertical="center" wrapText="1"/>
      <protection/>
    </xf>
    <xf numFmtId="0" fontId="21" fillId="0" borderId="69" xfId="55" applyFont="1" applyBorder="1" applyAlignment="1">
      <alignment horizontal="right" vertical="center" wrapText="1"/>
      <protection/>
    </xf>
    <xf numFmtId="0" fontId="21" fillId="0" borderId="70" xfId="55" applyFont="1" applyBorder="1" applyAlignment="1">
      <alignment horizontal="left" vertical="center" wrapText="1"/>
      <protection/>
    </xf>
    <xf numFmtId="0" fontId="2" fillId="42" borderId="42" xfId="64" applyFont="1" applyFill="1" applyBorder="1" applyAlignment="1">
      <alignment horizontal="center" vertical="center" wrapText="1"/>
      <protection/>
    </xf>
    <xf numFmtId="0" fontId="2" fillId="42" borderId="71" xfId="64" applyFont="1" applyFill="1" applyBorder="1" applyAlignment="1">
      <alignment horizontal="center" vertical="center" wrapText="1"/>
      <protection/>
    </xf>
    <xf numFmtId="0" fontId="2" fillId="42" borderId="72" xfId="64" applyFont="1" applyFill="1" applyBorder="1" applyAlignment="1">
      <alignment horizontal="center" vertical="center" wrapText="1"/>
      <protection/>
    </xf>
    <xf numFmtId="0" fontId="41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" fillId="0" borderId="0" xfId="58" applyFont="1" applyBorder="1" applyAlignment="1">
      <alignment horizontal="center" vertical="center" wrapText="1"/>
      <protection/>
    </xf>
    <xf numFmtId="0" fontId="55" fillId="0" borderId="0" xfId="58" applyFont="1" applyBorder="1" applyAlignment="1">
      <alignment horizontal="center" vertical="center" wrapText="1"/>
      <protection/>
    </xf>
    <xf numFmtId="0" fontId="2" fillId="42" borderId="42" xfId="64" applyNumberFormat="1" applyFont="1" applyFill="1" applyBorder="1" applyAlignment="1">
      <alignment horizontal="center" vertical="center" wrapText="1"/>
      <protection/>
    </xf>
    <xf numFmtId="0" fontId="2" fillId="42" borderId="10" xfId="64" applyNumberFormat="1" applyFont="1" applyFill="1" applyBorder="1" applyAlignment="1">
      <alignment horizontal="center" vertical="center" wrapText="1"/>
      <protection/>
    </xf>
    <xf numFmtId="0" fontId="2" fillId="42" borderId="73" xfId="64" applyFont="1" applyFill="1" applyBorder="1" applyAlignment="1">
      <alignment horizontal="center" vertical="center" wrapText="1"/>
      <protection/>
    </xf>
    <xf numFmtId="0" fontId="2" fillId="42" borderId="74" xfId="64" applyFont="1" applyFill="1" applyBorder="1" applyAlignment="1">
      <alignment horizontal="center" vertical="center" wrapText="1"/>
      <protection/>
    </xf>
    <xf numFmtId="0" fontId="2" fillId="42" borderId="75" xfId="64" applyFont="1" applyFill="1" applyBorder="1" applyAlignment="1">
      <alignment horizontal="center" vertical="center" wrapText="1"/>
      <protection/>
    </xf>
    <xf numFmtId="0" fontId="2" fillId="42" borderId="37" xfId="64" applyFont="1" applyFill="1" applyBorder="1" applyAlignment="1">
      <alignment horizontal="center" vertical="center" wrapText="1"/>
      <protection/>
    </xf>
    <xf numFmtId="0" fontId="2" fillId="35" borderId="42" xfId="62" applyFont="1" applyFill="1" applyBorder="1" applyAlignment="1">
      <alignment horizontal="center" vertical="center" wrapText="1"/>
      <protection/>
    </xf>
    <xf numFmtId="0" fontId="2" fillId="35" borderId="10" xfId="62" applyFont="1" applyFill="1" applyBorder="1" applyAlignment="1">
      <alignment horizontal="center" vertical="center" wrapText="1"/>
      <protection/>
    </xf>
    <xf numFmtId="0" fontId="2" fillId="35" borderId="75" xfId="62" applyFont="1" applyFill="1" applyBorder="1" applyAlignment="1">
      <alignment horizontal="center" vertical="center" wrapText="1"/>
      <protection/>
    </xf>
    <xf numFmtId="0" fontId="2" fillId="35" borderId="76" xfId="62" applyFont="1" applyFill="1" applyBorder="1" applyAlignment="1">
      <alignment horizontal="center" vertical="center" wrapText="1"/>
      <protection/>
    </xf>
    <xf numFmtId="0" fontId="2" fillId="35" borderId="37" xfId="62" applyFont="1" applyFill="1" applyBorder="1" applyAlignment="1">
      <alignment horizontal="center" vertical="center" wrapText="1"/>
      <protection/>
    </xf>
    <xf numFmtId="0" fontId="2" fillId="35" borderId="10" xfId="62" applyNumberFormat="1" applyFont="1" applyFill="1" applyBorder="1" applyAlignment="1">
      <alignment horizontal="center" vertical="center"/>
      <protection/>
    </xf>
    <xf numFmtId="0" fontId="2" fillId="35" borderId="10" xfId="62" applyFont="1" applyFill="1" applyBorder="1" applyAlignment="1">
      <alignment horizontal="center" vertical="center"/>
      <protection/>
    </xf>
    <xf numFmtId="0" fontId="2" fillId="35" borderId="56" xfId="62" applyNumberFormat="1" applyFont="1" applyFill="1" applyBorder="1" applyAlignment="1">
      <alignment horizontal="center" vertical="center" wrapText="1"/>
      <protection/>
    </xf>
    <xf numFmtId="0" fontId="2" fillId="35" borderId="36" xfId="62" applyNumberFormat="1" applyFont="1" applyFill="1" applyBorder="1" applyAlignment="1">
      <alignment horizontal="center" vertical="center" wrapText="1"/>
      <protection/>
    </xf>
    <xf numFmtId="0" fontId="2" fillId="35" borderId="33" xfId="62" applyNumberFormat="1" applyFont="1" applyFill="1" applyBorder="1" applyAlignment="1">
      <alignment horizontal="center" vertical="center"/>
      <protection/>
    </xf>
    <xf numFmtId="0" fontId="2" fillId="35" borderId="31" xfId="62" applyNumberFormat="1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top" wrapText="1"/>
      <protection/>
    </xf>
    <xf numFmtId="0" fontId="2" fillId="35" borderId="77" xfId="62" applyFont="1" applyFill="1" applyBorder="1" applyAlignment="1">
      <alignment horizontal="center" vertical="center" wrapText="1"/>
      <protection/>
    </xf>
    <xf numFmtId="0" fontId="2" fillId="35" borderId="78" xfId="62" applyFont="1" applyFill="1" applyBorder="1" applyAlignment="1">
      <alignment horizontal="center" vertical="center" wrapText="1"/>
      <protection/>
    </xf>
    <xf numFmtId="0" fontId="2" fillId="35" borderId="35" xfId="62" applyFont="1" applyFill="1" applyBorder="1" applyAlignment="1">
      <alignment horizontal="center" vertical="center" wrapText="1"/>
      <protection/>
    </xf>
    <xf numFmtId="0" fontId="2" fillId="35" borderId="68" xfId="62" applyFont="1" applyFill="1" applyBorder="1" applyAlignment="1">
      <alignment horizontal="center" vertical="center" wrapText="1"/>
      <protection/>
    </xf>
    <xf numFmtId="0" fontId="2" fillId="35" borderId="79" xfId="62" applyFont="1" applyFill="1" applyBorder="1" applyAlignment="1">
      <alignment horizontal="center" vertical="center" wrapText="1"/>
      <protection/>
    </xf>
    <xf numFmtId="0" fontId="2" fillId="35" borderId="36" xfId="62" applyFont="1" applyFill="1" applyBorder="1" applyAlignment="1">
      <alignment horizontal="center" vertical="center" wrapText="1"/>
      <protection/>
    </xf>
    <xf numFmtId="0" fontId="2" fillId="35" borderId="73" xfId="62" applyFont="1" applyFill="1" applyBorder="1" applyAlignment="1">
      <alignment horizontal="center" vertical="center" wrapText="1"/>
      <protection/>
    </xf>
    <xf numFmtId="0" fontId="2" fillId="35" borderId="80" xfId="62" applyFont="1" applyFill="1" applyBorder="1" applyAlignment="1">
      <alignment horizontal="center" vertical="center" wrapText="1"/>
      <protection/>
    </xf>
    <xf numFmtId="0" fontId="2" fillId="35" borderId="74" xfId="62" applyFont="1" applyFill="1" applyBorder="1" applyAlignment="1">
      <alignment horizontal="center" vertical="center" wrapText="1"/>
      <protection/>
    </xf>
    <xf numFmtId="0" fontId="2" fillId="35" borderId="66" xfId="62" applyFont="1" applyFill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9" fontId="3" fillId="35" borderId="0" xfId="0" applyNumberFormat="1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9" fontId="3" fillId="40" borderId="28" xfId="0" applyNumberFormat="1" applyFont="1" applyFill="1" applyBorder="1" applyAlignment="1">
      <alignment horizontal="center" vertical="center" wrapText="1"/>
    </xf>
    <xf numFmtId="9" fontId="3" fillId="40" borderId="10" xfId="0" applyNumberFormat="1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14" fontId="3" fillId="40" borderId="42" xfId="0" applyNumberFormat="1" applyFont="1" applyFill="1" applyBorder="1" applyAlignment="1">
      <alignment horizontal="center" vertical="center"/>
    </xf>
    <xf numFmtId="14" fontId="3" fillId="40" borderId="10" xfId="0" applyNumberFormat="1" applyFont="1" applyFill="1" applyBorder="1" applyAlignment="1">
      <alignment horizontal="center" vertical="center"/>
    </xf>
    <xf numFmtId="14" fontId="15" fillId="40" borderId="42" xfId="0" applyNumberFormat="1" applyFont="1" applyFill="1" applyBorder="1" applyAlignment="1">
      <alignment horizontal="center" vertical="center"/>
    </xf>
    <xf numFmtId="14" fontId="15" fillId="40" borderId="10" xfId="0" applyNumberFormat="1" applyFont="1" applyFill="1" applyBorder="1" applyAlignment="1">
      <alignment horizontal="center" vertical="center"/>
    </xf>
    <xf numFmtId="9" fontId="3" fillId="40" borderId="42" xfId="0" applyNumberFormat="1" applyFont="1" applyFill="1" applyBorder="1" applyAlignment="1">
      <alignment horizontal="center" vertical="center" wrapText="1"/>
    </xf>
    <xf numFmtId="9" fontId="3" fillId="40" borderId="43" xfId="0" applyNumberFormat="1" applyFont="1" applyFill="1" applyBorder="1" applyAlignment="1">
      <alignment horizontal="center" vertical="center" wrapText="1"/>
    </xf>
    <xf numFmtId="9" fontId="3" fillId="40" borderId="31" xfId="0" applyNumberFormat="1" applyFont="1" applyFill="1" applyBorder="1" applyAlignment="1">
      <alignment horizontal="center" vertical="center" wrapText="1"/>
    </xf>
    <xf numFmtId="0" fontId="3" fillId="35" borderId="0" xfId="63" applyFont="1" applyFill="1" applyBorder="1" applyAlignment="1">
      <alignment horizontal="center" vertical="center" wrapText="1"/>
      <protection/>
    </xf>
    <xf numFmtId="0" fontId="21" fillId="35" borderId="45" xfId="63" applyFont="1" applyFill="1" applyBorder="1" applyAlignment="1">
      <alignment horizontal="left" vertical="center" wrapText="1"/>
      <protection/>
    </xf>
    <xf numFmtId="0" fontId="33" fillId="40" borderId="45" xfId="63" applyFont="1" applyFill="1" applyBorder="1" applyAlignment="1">
      <alignment horizontal="left" vertical="center" wrapText="1"/>
      <protection/>
    </xf>
    <xf numFmtId="0" fontId="33" fillId="40" borderId="81" xfId="63" applyNumberFormat="1" applyFont="1" applyFill="1" applyBorder="1" applyAlignment="1">
      <alignment horizontal="center" vertical="center" wrapText="1"/>
      <protection/>
    </xf>
    <xf numFmtId="0" fontId="33" fillId="40" borderId="82" xfId="63" applyNumberFormat="1" applyFont="1" applyFill="1" applyBorder="1" applyAlignment="1">
      <alignment horizontal="center" vertical="center" wrapText="1"/>
      <protection/>
    </xf>
    <xf numFmtId="0" fontId="33" fillId="40" borderId="44" xfId="63" applyFont="1" applyFill="1" applyBorder="1" applyAlignment="1">
      <alignment horizontal="center" vertical="center" wrapText="1"/>
      <protection/>
    </xf>
    <xf numFmtId="0" fontId="33" fillId="40" borderId="12" xfId="63" applyFont="1" applyFill="1" applyBorder="1" applyAlignment="1">
      <alignment horizontal="center" vertical="center" wrapText="1"/>
      <protection/>
    </xf>
    <xf numFmtId="0" fontId="33" fillId="43" borderId="83" xfId="63" applyFont="1" applyFill="1" applyBorder="1" applyAlignment="1">
      <alignment horizontal="center" vertical="center"/>
      <protection/>
    </xf>
    <xf numFmtId="0" fontId="33" fillId="43" borderId="84" xfId="63" applyFont="1" applyFill="1" applyBorder="1" applyAlignment="1">
      <alignment horizontal="center" vertical="center"/>
      <protection/>
    </xf>
    <xf numFmtId="0" fontId="33" fillId="43" borderId="85" xfId="63" applyFont="1" applyFill="1" applyBorder="1" applyAlignment="1">
      <alignment horizontal="center" vertical="center"/>
      <protection/>
    </xf>
    <xf numFmtId="0" fontId="4" fillId="35" borderId="0" xfId="63" applyFont="1" applyFill="1" applyBorder="1" applyAlignment="1">
      <alignment horizontal="center" vertical="center" wrapText="1"/>
      <protection/>
    </xf>
    <xf numFmtId="0" fontId="12" fillId="35" borderId="0" xfId="63" applyFont="1" applyFill="1" applyBorder="1" applyAlignment="1">
      <alignment horizontal="center" vertical="center" wrapText="1"/>
      <protection/>
    </xf>
    <xf numFmtId="0" fontId="33" fillId="43" borderId="86" xfId="63" applyFont="1" applyFill="1" applyBorder="1" applyAlignment="1">
      <alignment horizontal="center" vertical="center" wrapText="1"/>
      <protection/>
    </xf>
    <xf numFmtId="0" fontId="33" fillId="43" borderId="87" xfId="63" applyFont="1" applyFill="1" applyBorder="1" applyAlignment="1">
      <alignment horizontal="center" vertical="center" wrapText="1"/>
      <protection/>
    </xf>
    <xf numFmtId="0" fontId="33" fillId="43" borderId="88" xfId="63" applyFont="1" applyFill="1" applyBorder="1" applyAlignment="1">
      <alignment horizontal="center" vertical="center" wrapText="1"/>
      <protection/>
    </xf>
    <xf numFmtId="0" fontId="9" fillId="35" borderId="49" xfId="63" applyFont="1" applyFill="1" applyBorder="1" applyAlignment="1">
      <alignment horizontal="center" vertical="center"/>
      <protection/>
    </xf>
    <xf numFmtId="0" fontId="9" fillId="35" borderId="89" xfId="63" applyFont="1" applyFill="1" applyBorder="1" applyAlignment="1">
      <alignment horizontal="center" vertical="center"/>
      <protection/>
    </xf>
    <xf numFmtId="0" fontId="9" fillId="35" borderId="90" xfId="63" applyFont="1" applyFill="1" applyBorder="1" applyAlignment="1">
      <alignment horizontal="center" vertical="center"/>
      <protection/>
    </xf>
    <xf numFmtId="0" fontId="33" fillId="40" borderId="91" xfId="63" applyFont="1" applyFill="1" applyBorder="1" applyAlignment="1">
      <alignment horizontal="center" vertical="center" wrapText="1"/>
      <protection/>
    </xf>
    <xf numFmtId="0" fontId="33" fillId="40" borderId="92" xfId="63" applyFont="1" applyFill="1" applyBorder="1" applyAlignment="1">
      <alignment horizontal="center" vertical="center" wrapText="1"/>
      <protection/>
    </xf>
    <xf numFmtId="0" fontId="33" fillId="40" borderId="53" xfId="63" applyFont="1" applyFill="1" applyBorder="1" applyAlignment="1">
      <alignment horizontal="left" vertical="center" wrapText="1"/>
      <protection/>
    </xf>
    <xf numFmtId="0" fontId="9" fillId="35" borderId="86" xfId="63" applyFont="1" applyFill="1" applyBorder="1" applyAlignment="1">
      <alignment horizontal="center" vertical="center" wrapText="1"/>
      <protection/>
    </xf>
    <xf numFmtId="0" fontId="9" fillId="35" borderId="87" xfId="63" applyFont="1" applyFill="1" applyBorder="1" applyAlignment="1">
      <alignment horizontal="center" vertical="center" wrapText="1"/>
      <protection/>
    </xf>
    <xf numFmtId="0" fontId="9" fillId="35" borderId="88" xfId="63" applyFont="1" applyFill="1" applyBorder="1" applyAlignment="1">
      <alignment horizontal="center" vertical="center" wrapText="1"/>
      <protection/>
    </xf>
    <xf numFmtId="0" fontId="9" fillId="35" borderId="93" xfId="63" applyFont="1" applyFill="1" applyBorder="1" applyAlignment="1">
      <alignment horizontal="center" vertical="center" wrapText="1"/>
      <protection/>
    </xf>
    <xf numFmtId="0" fontId="33" fillId="40" borderId="94" xfId="63" applyFont="1" applyFill="1" applyBorder="1" applyAlignment="1">
      <alignment horizontal="left" vertical="center" wrapText="1"/>
      <protection/>
    </xf>
    <xf numFmtId="0" fontId="9" fillId="35" borderId="95" xfId="63" applyFont="1" applyFill="1" applyBorder="1" applyAlignment="1">
      <alignment horizontal="center" vertical="center" wrapText="1"/>
      <protection/>
    </xf>
    <xf numFmtId="0" fontId="9" fillId="35" borderId="96" xfId="63" applyFont="1" applyFill="1" applyBorder="1" applyAlignment="1">
      <alignment horizontal="center" vertical="center" wrapText="1"/>
      <protection/>
    </xf>
    <xf numFmtId="0" fontId="9" fillId="35" borderId="97" xfId="63" applyFont="1" applyFill="1" applyBorder="1" applyAlignment="1">
      <alignment horizontal="center" vertical="center" wrapText="1"/>
      <protection/>
    </xf>
    <xf numFmtId="0" fontId="33" fillId="43" borderId="83" xfId="63" applyFont="1" applyFill="1" applyBorder="1" applyAlignment="1">
      <alignment horizontal="center" vertical="center" wrapText="1"/>
      <protection/>
    </xf>
    <xf numFmtId="0" fontId="33" fillId="43" borderId="84" xfId="63" applyFont="1" applyFill="1" applyBorder="1" applyAlignment="1">
      <alignment horizontal="center" vertical="center" wrapText="1"/>
      <protection/>
    </xf>
    <xf numFmtId="0" fontId="33" fillId="43" borderId="85" xfId="63" applyFont="1" applyFill="1" applyBorder="1" applyAlignment="1">
      <alignment horizontal="center" vertical="center" wrapText="1"/>
      <protection/>
    </xf>
    <xf numFmtId="0" fontId="9" fillId="35" borderId="51" xfId="63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9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53" fillId="35" borderId="0" xfId="0" applyFont="1" applyFill="1" applyAlignment="1">
      <alignment horizontal="right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46" fillId="35" borderId="98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АСвод по поручениям ГБК O +" xfId="54"/>
    <cellStyle name="Обычный_Асиновское ДРСУ,  защита 2009, скорр." xfId="55"/>
    <cellStyle name="Обычный_Займы форма" xfId="56"/>
    <cellStyle name="Обычный_Земля" xfId="57"/>
    <cellStyle name="Обычный_Книга1" xfId="58"/>
    <cellStyle name="Обычный_Лист1" xfId="59"/>
    <cellStyle name="Обычный_Паспорт САХ" xfId="60"/>
    <cellStyle name="Обычный_Паспорт ТТУ" xfId="61"/>
    <cellStyle name="Обычный_Сведения о дебиторской и кредиторской задолженности" xfId="62"/>
    <cellStyle name="Обычный_Таблица ГБК 9 мес 2010г МУК Юля" xfId="63"/>
    <cellStyle name="Обычный_Таблицы ГБК 9 мес 2010 УМП ТСЗ" xfId="64"/>
    <cellStyle name="Обычный_ТТУ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_Займы форма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_Займы форма" xfId="77"/>
    <cellStyle name="Финансовый_Паспорт ТТУ" xfId="78"/>
    <cellStyle name="Финансовый_Таблица ГБК 9 мес 2010г МУК Юля 2" xfId="79"/>
    <cellStyle name="Хороший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9"/>
  <sheetViews>
    <sheetView view="pageBreakPreview" zoomScale="75" zoomScaleNormal="75" zoomScaleSheetLayoutView="75" zoomScalePageLayoutView="0" workbookViewId="0" topLeftCell="A1">
      <selection activeCell="A5" sqref="A5:E5"/>
    </sheetView>
  </sheetViews>
  <sheetFormatPr defaultColWidth="9.140625" defaultRowHeight="15"/>
  <cols>
    <col min="1" max="1" width="5.421875" style="260" customWidth="1"/>
    <col min="2" max="2" width="41.57421875" style="260" customWidth="1"/>
    <col min="3" max="3" width="17.140625" style="260" customWidth="1"/>
    <col min="4" max="4" width="7.28125" style="260" customWidth="1"/>
    <col min="5" max="5" width="34.140625" style="260" customWidth="1"/>
    <col min="6" max="6" width="14.28125" style="260" hidden="1" customWidth="1"/>
    <col min="7" max="16384" width="9.140625" style="260" customWidth="1"/>
  </cols>
  <sheetData>
    <row r="1" ht="84" customHeight="1">
      <c r="E1" s="541" t="s">
        <v>291</v>
      </c>
    </row>
    <row r="2" spans="1:5" ht="55.5" customHeight="1">
      <c r="A2" s="587" t="s">
        <v>290</v>
      </c>
      <c r="B2" s="588"/>
      <c r="C2" s="588"/>
      <c r="D2" s="588"/>
      <c r="E2" s="588"/>
    </row>
    <row r="3" spans="1:5" ht="15.75" customHeight="1">
      <c r="A3" s="553" t="s">
        <v>193</v>
      </c>
      <c r="B3" s="553"/>
      <c r="C3" s="553"/>
      <c r="D3" s="553"/>
      <c r="E3" s="553"/>
    </row>
    <row r="4" spans="1:5" ht="12" customHeight="1">
      <c r="A4" s="553" t="s">
        <v>194</v>
      </c>
      <c r="B4" s="553"/>
      <c r="C4" s="553"/>
      <c r="D4" s="553"/>
      <c r="E4" s="553"/>
    </row>
    <row r="5" spans="1:5" ht="18.75" customHeight="1">
      <c r="A5" s="546" t="s">
        <v>195</v>
      </c>
      <c r="B5" s="546"/>
      <c r="C5" s="546"/>
      <c r="D5" s="546"/>
      <c r="E5" s="546"/>
    </row>
    <row r="6" spans="1:5" ht="19.5" customHeight="1" thickBot="1">
      <c r="A6" s="554" t="s">
        <v>196</v>
      </c>
      <c r="B6" s="554"/>
      <c r="C6" s="554"/>
      <c r="D6" s="554"/>
      <c r="E6" s="554"/>
    </row>
    <row r="7" spans="1:5" s="262" customFormat="1" ht="15.75" customHeight="1">
      <c r="A7" s="261" t="s">
        <v>21</v>
      </c>
      <c r="B7" s="555" t="s">
        <v>178</v>
      </c>
      <c r="C7" s="555"/>
      <c r="D7" s="555" t="s">
        <v>22</v>
      </c>
      <c r="E7" s="556"/>
    </row>
    <row r="8" spans="1:5" s="506" customFormat="1" ht="16.5" customHeight="1">
      <c r="A8" s="505">
        <v>1</v>
      </c>
      <c r="B8" s="549">
        <v>2</v>
      </c>
      <c r="C8" s="549"/>
      <c r="D8" s="549">
        <v>3</v>
      </c>
      <c r="E8" s="550"/>
    </row>
    <row r="9" spans="1:5" s="262" customFormat="1" ht="33.75" customHeight="1">
      <c r="A9" s="263">
        <v>1</v>
      </c>
      <c r="B9" s="542" t="s">
        <v>272</v>
      </c>
      <c r="C9" s="542"/>
      <c r="D9" s="551"/>
      <c r="E9" s="552"/>
    </row>
    <row r="10" spans="1:5" s="262" customFormat="1" ht="36" customHeight="1">
      <c r="A10" s="263">
        <v>2</v>
      </c>
      <c r="B10" s="542" t="s">
        <v>201</v>
      </c>
      <c r="C10" s="542"/>
      <c r="D10" s="551"/>
      <c r="E10" s="552"/>
    </row>
    <row r="11" spans="1:5" s="262" customFormat="1" ht="15.75" customHeight="1">
      <c r="A11" s="547">
        <v>3</v>
      </c>
      <c r="B11" s="542" t="s">
        <v>202</v>
      </c>
      <c r="C11" s="542"/>
      <c r="D11" s="542"/>
      <c r="E11" s="543"/>
    </row>
    <row r="12" spans="1:5" s="262" customFormat="1" ht="24.75" customHeight="1">
      <c r="A12" s="548"/>
      <c r="B12" s="544"/>
      <c r="C12" s="544"/>
      <c r="D12" s="544"/>
      <c r="E12" s="545"/>
    </row>
    <row r="13" spans="1:5" s="262" customFormat="1" ht="15.75" customHeight="1">
      <c r="A13" s="263">
        <v>4</v>
      </c>
      <c r="B13" s="542" t="s">
        <v>203</v>
      </c>
      <c r="C13" s="542"/>
      <c r="D13" s="542"/>
      <c r="E13" s="543"/>
    </row>
    <row r="14" spans="1:5" s="262" customFormat="1" ht="31.5" customHeight="1">
      <c r="A14" s="263"/>
      <c r="B14" s="544"/>
      <c r="C14" s="544"/>
      <c r="D14" s="544"/>
      <c r="E14" s="545"/>
    </row>
    <row r="15" spans="1:5" s="262" customFormat="1" ht="45.75" customHeight="1" hidden="1">
      <c r="A15" s="263"/>
      <c r="B15" s="544" t="s">
        <v>23</v>
      </c>
      <c r="C15" s="544"/>
      <c r="D15" s="544"/>
      <c r="E15" s="545"/>
    </row>
    <row r="16" spans="1:5" s="262" customFormat="1" ht="45.75" customHeight="1" hidden="1">
      <c r="A16" s="263"/>
      <c r="B16" s="544" t="s">
        <v>24</v>
      </c>
      <c r="C16" s="544"/>
      <c r="D16" s="544"/>
      <c r="E16" s="545"/>
    </row>
    <row r="17" spans="1:5" s="262" customFormat="1" ht="34.5" customHeight="1" hidden="1">
      <c r="A17" s="263"/>
      <c r="B17" s="544" t="s">
        <v>25</v>
      </c>
      <c r="C17" s="544"/>
      <c r="D17" s="544"/>
      <c r="E17" s="545"/>
    </row>
    <row r="18" spans="1:5" s="262" customFormat="1" ht="30.75" customHeight="1" hidden="1">
      <c r="A18" s="263"/>
      <c r="B18" s="544" t="s">
        <v>26</v>
      </c>
      <c r="C18" s="544"/>
      <c r="D18" s="544"/>
      <c r="E18" s="545"/>
    </row>
    <row r="19" spans="1:5" s="262" customFormat="1" ht="15.75" customHeight="1">
      <c r="A19" s="263">
        <v>5</v>
      </c>
      <c r="B19" s="542" t="s">
        <v>27</v>
      </c>
      <c r="C19" s="542"/>
      <c r="D19" s="551"/>
      <c r="E19" s="552"/>
    </row>
    <row r="20" spans="1:5" s="262" customFormat="1" ht="15.75" customHeight="1">
      <c r="A20" s="263"/>
      <c r="B20" s="542" t="s">
        <v>28</v>
      </c>
      <c r="C20" s="542"/>
      <c r="D20" s="551"/>
      <c r="E20" s="552"/>
    </row>
    <row r="21" spans="1:5" s="262" customFormat="1" ht="15.75" customHeight="1">
      <c r="A21" s="263">
        <v>6</v>
      </c>
      <c r="B21" s="544" t="s">
        <v>197</v>
      </c>
      <c r="C21" s="544"/>
      <c r="D21" s="557"/>
      <c r="E21" s="558"/>
    </row>
    <row r="22" spans="1:5" s="262" customFormat="1" ht="15.75" customHeight="1" hidden="1">
      <c r="A22" s="264"/>
      <c r="B22" s="544" t="s">
        <v>29</v>
      </c>
      <c r="C22" s="544"/>
      <c r="D22" s="559"/>
      <c r="E22" s="560"/>
    </row>
    <row r="23" spans="1:6" s="262" customFormat="1" ht="15.75" customHeight="1">
      <c r="A23" s="263">
        <v>7</v>
      </c>
      <c r="B23" s="544" t="s">
        <v>198</v>
      </c>
      <c r="C23" s="544"/>
      <c r="D23" s="557"/>
      <c r="E23" s="558"/>
      <c r="F23" s="265"/>
    </row>
    <row r="24" spans="1:5" s="262" customFormat="1" ht="15.75" customHeight="1">
      <c r="A24" s="263">
        <v>8</v>
      </c>
      <c r="B24" s="544" t="s">
        <v>30</v>
      </c>
      <c r="C24" s="544"/>
      <c r="D24" s="562"/>
      <c r="E24" s="563"/>
    </row>
    <row r="25" spans="1:5" s="262" customFormat="1" ht="15.75" customHeight="1" hidden="1">
      <c r="A25" s="263" t="s">
        <v>14</v>
      </c>
      <c r="B25" s="544" t="s">
        <v>31</v>
      </c>
      <c r="C25" s="544"/>
      <c r="D25" s="564"/>
      <c r="E25" s="565"/>
    </row>
    <row r="26" spans="1:5" s="262" customFormat="1" ht="15.75" customHeight="1" hidden="1">
      <c r="A26" s="263" t="s">
        <v>15</v>
      </c>
      <c r="B26" s="544" t="s">
        <v>32</v>
      </c>
      <c r="C26" s="544"/>
      <c r="D26" s="564"/>
      <c r="E26" s="565"/>
    </row>
    <row r="27" spans="1:5" s="262" customFormat="1" ht="15.75" customHeight="1" hidden="1">
      <c r="A27" s="263" t="s">
        <v>16</v>
      </c>
      <c r="B27" s="544" t="s">
        <v>33</v>
      </c>
      <c r="C27" s="544"/>
      <c r="D27" s="564"/>
      <c r="E27" s="565"/>
    </row>
    <row r="28" spans="1:6" s="262" customFormat="1" ht="15.75" customHeight="1">
      <c r="A28" s="266" t="s">
        <v>17</v>
      </c>
      <c r="B28" s="561" t="s">
        <v>31</v>
      </c>
      <c r="C28" s="561"/>
      <c r="D28" s="562"/>
      <c r="E28" s="563"/>
      <c r="F28" s="262">
        <v>41</v>
      </c>
    </row>
    <row r="29" spans="1:6" s="262" customFormat="1" ht="15.75" customHeight="1">
      <c r="A29" s="266" t="s">
        <v>18</v>
      </c>
      <c r="B29" s="561" t="s">
        <v>32</v>
      </c>
      <c r="C29" s="561"/>
      <c r="D29" s="562"/>
      <c r="E29" s="563"/>
      <c r="F29" s="262">
        <v>109</v>
      </c>
    </row>
    <row r="30" spans="1:6" s="262" customFormat="1" ht="15.75" customHeight="1">
      <c r="A30" s="266" t="s">
        <v>19</v>
      </c>
      <c r="B30" s="561" t="s">
        <v>34</v>
      </c>
      <c r="C30" s="561"/>
      <c r="D30" s="562"/>
      <c r="E30" s="563"/>
      <c r="F30" s="262">
        <v>140</v>
      </c>
    </row>
    <row r="31" spans="1:6" s="262" customFormat="1" ht="15.75" customHeight="1">
      <c r="A31" s="266" t="s">
        <v>35</v>
      </c>
      <c r="B31" s="561" t="s">
        <v>36</v>
      </c>
      <c r="C31" s="561"/>
      <c r="D31" s="562"/>
      <c r="E31" s="563"/>
      <c r="F31" s="262">
        <v>677</v>
      </c>
    </row>
    <row r="32" spans="1:5" s="262" customFormat="1" ht="21" customHeight="1">
      <c r="A32" s="263">
        <v>9</v>
      </c>
      <c r="B32" s="544" t="s">
        <v>199</v>
      </c>
      <c r="C32" s="544"/>
      <c r="D32" s="568"/>
      <c r="E32" s="569"/>
    </row>
    <row r="33" spans="1:5" s="267" customFormat="1" ht="30" customHeight="1">
      <c r="A33" s="266">
        <v>10</v>
      </c>
      <c r="B33" s="544" t="s">
        <v>200</v>
      </c>
      <c r="C33" s="544"/>
      <c r="D33" s="568"/>
      <c r="E33" s="569"/>
    </row>
    <row r="34" spans="1:5" s="267" customFormat="1" ht="19.5" customHeight="1">
      <c r="A34" s="266">
        <v>11</v>
      </c>
      <c r="B34" s="544" t="s">
        <v>37</v>
      </c>
      <c r="C34" s="544"/>
      <c r="D34" s="570"/>
      <c r="E34" s="571"/>
    </row>
    <row r="35" spans="1:5" s="267" customFormat="1" ht="27.75" customHeight="1">
      <c r="A35" s="266">
        <v>12</v>
      </c>
      <c r="B35" s="544" t="s">
        <v>146</v>
      </c>
      <c r="C35" s="544"/>
      <c r="D35" s="572"/>
      <c r="E35" s="573"/>
    </row>
    <row r="36" spans="1:6" s="268" customFormat="1" ht="34.5" customHeight="1">
      <c r="A36" s="266">
        <v>13</v>
      </c>
      <c r="B36" s="544" t="s">
        <v>284</v>
      </c>
      <c r="C36" s="544"/>
      <c r="D36" s="566"/>
      <c r="E36" s="567"/>
      <c r="F36" s="268">
        <f>(17000749+2237701+2218857+28190587+6512265)/1000000</f>
        <v>56.160159</v>
      </c>
    </row>
    <row r="37" spans="1:6" s="268" customFormat="1" ht="15.75">
      <c r="A37" s="269"/>
      <c r="B37" s="561"/>
      <c r="C37" s="561"/>
      <c r="D37" s="566"/>
      <c r="E37" s="567"/>
      <c r="F37" s="268">
        <v>17</v>
      </c>
    </row>
    <row r="38" spans="1:6" s="268" customFormat="1" ht="15.75">
      <c r="A38" s="269"/>
      <c r="B38" s="561"/>
      <c r="C38" s="561"/>
      <c r="D38" s="566"/>
      <c r="E38" s="567"/>
      <c r="F38" s="268">
        <v>2.2</v>
      </c>
    </row>
    <row r="39" spans="1:6" s="268" customFormat="1" ht="15.75">
      <c r="A39" s="269"/>
      <c r="B39" s="561"/>
      <c r="C39" s="561"/>
      <c r="D39" s="566"/>
      <c r="E39" s="567"/>
      <c r="F39" s="268">
        <v>0</v>
      </c>
    </row>
    <row r="40" spans="1:6" s="268" customFormat="1" ht="15.75">
      <c r="A40" s="269"/>
      <c r="B40" s="561"/>
      <c r="C40" s="561"/>
      <c r="D40" s="566"/>
      <c r="E40" s="567"/>
      <c r="F40" s="268">
        <v>2.2</v>
      </c>
    </row>
    <row r="41" spans="1:6" s="268" customFormat="1" ht="15.75">
      <c r="A41" s="269"/>
      <c r="B41" s="561"/>
      <c r="C41" s="561"/>
      <c r="D41" s="566"/>
      <c r="E41" s="567"/>
      <c r="F41" s="268">
        <v>28.2</v>
      </c>
    </row>
    <row r="42" spans="1:6" s="268" customFormat="1" ht="15.75">
      <c r="A42" s="269"/>
      <c r="B42" s="561"/>
      <c r="C42" s="561"/>
      <c r="D42" s="566"/>
      <c r="E42" s="567"/>
      <c r="F42" s="268">
        <v>6.5</v>
      </c>
    </row>
    <row r="43" spans="1:6" s="268" customFormat="1" ht="18" customHeight="1">
      <c r="A43" s="266" t="s">
        <v>20</v>
      </c>
      <c r="B43" s="544" t="s">
        <v>38</v>
      </c>
      <c r="C43" s="544"/>
      <c r="D43" s="566"/>
      <c r="E43" s="567"/>
      <c r="F43" s="260">
        <f>35.62/100*F37</f>
        <v>6.0554</v>
      </c>
    </row>
    <row r="44" spans="1:5" ht="15.75">
      <c r="A44" s="263"/>
      <c r="B44" s="577"/>
      <c r="C44" s="577"/>
      <c r="D44" s="578"/>
      <c r="E44" s="579"/>
    </row>
    <row r="45" spans="1:5" s="262" customFormat="1" ht="16.5" thickBot="1">
      <c r="A45" s="270"/>
      <c r="B45" s="580"/>
      <c r="C45" s="580"/>
      <c r="D45" s="581"/>
      <c r="E45" s="582"/>
    </row>
    <row r="46" spans="1:5" s="272" customFormat="1" ht="16.5" customHeight="1" hidden="1">
      <c r="A46" s="271"/>
      <c r="B46" s="574"/>
      <c r="C46" s="574"/>
      <c r="D46" s="575"/>
      <c r="E46" s="576"/>
    </row>
    <row r="47" spans="1:5" s="273" customFormat="1" ht="15.75" hidden="1">
      <c r="A47" s="263"/>
      <c r="B47" s="583"/>
      <c r="C47" s="584"/>
      <c r="D47" s="585"/>
      <c r="E47" s="586"/>
    </row>
    <row r="48" spans="1:5" s="262" customFormat="1" ht="16.5" hidden="1" thickBot="1">
      <c r="A48" s="270"/>
      <c r="B48" s="589"/>
      <c r="C48" s="590"/>
      <c r="D48" s="591"/>
      <c r="E48" s="592"/>
    </row>
    <row r="49" spans="1:3" ht="15.75">
      <c r="A49" s="262"/>
      <c r="B49" s="262"/>
      <c r="C49" s="262"/>
    </row>
  </sheetData>
  <sheetProtection/>
  <mergeCells count="82">
    <mergeCell ref="B47:C47"/>
    <mergeCell ref="D47:E47"/>
    <mergeCell ref="A2:E2"/>
    <mergeCell ref="B48:C48"/>
    <mergeCell ref="D48:E48"/>
    <mergeCell ref="B42:C42"/>
    <mergeCell ref="D42:E42"/>
    <mergeCell ref="B43:C43"/>
    <mergeCell ref="D43:E43"/>
    <mergeCell ref="B40:C40"/>
    <mergeCell ref="D40:E40"/>
    <mergeCell ref="B41:C41"/>
    <mergeCell ref="D41:E41"/>
    <mergeCell ref="B46:C46"/>
    <mergeCell ref="D46:E46"/>
    <mergeCell ref="B44:C44"/>
    <mergeCell ref="D44:E44"/>
    <mergeCell ref="B45:C45"/>
    <mergeCell ref="D45:E45"/>
    <mergeCell ref="B36:C36"/>
    <mergeCell ref="D36:E36"/>
    <mergeCell ref="B37:C37"/>
    <mergeCell ref="D37:E37"/>
    <mergeCell ref="B38:C38"/>
    <mergeCell ref="D38:E38"/>
    <mergeCell ref="B39:C39"/>
    <mergeCell ref="D39:E39"/>
    <mergeCell ref="B32:C32"/>
    <mergeCell ref="D32:E32"/>
    <mergeCell ref="B33:C33"/>
    <mergeCell ref="D33:E33"/>
    <mergeCell ref="B34:C34"/>
    <mergeCell ref="D34:E34"/>
    <mergeCell ref="B35:C35"/>
    <mergeCell ref="D35:E35"/>
    <mergeCell ref="B28:C28"/>
    <mergeCell ref="D28:E28"/>
    <mergeCell ref="B29:C29"/>
    <mergeCell ref="D29:E29"/>
    <mergeCell ref="B30:C30"/>
    <mergeCell ref="D30:E30"/>
    <mergeCell ref="B31:C31"/>
    <mergeCell ref="D31:E31"/>
    <mergeCell ref="B24:C24"/>
    <mergeCell ref="D24:E24"/>
    <mergeCell ref="B25:C25"/>
    <mergeCell ref="D25:E25"/>
    <mergeCell ref="B26:C26"/>
    <mergeCell ref="D26:E26"/>
    <mergeCell ref="B27:C27"/>
    <mergeCell ref="D27:E27"/>
    <mergeCell ref="B20:C20"/>
    <mergeCell ref="D20:E20"/>
    <mergeCell ref="B21:C21"/>
    <mergeCell ref="D21:E21"/>
    <mergeCell ref="B22:C22"/>
    <mergeCell ref="D22:E22"/>
    <mergeCell ref="B23:C23"/>
    <mergeCell ref="D23:E23"/>
    <mergeCell ref="B13:E13"/>
    <mergeCell ref="B14:E14"/>
    <mergeCell ref="B15:E15"/>
    <mergeCell ref="B16:E16"/>
    <mergeCell ref="B17:E17"/>
    <mergeCell ref="B18:E18"/>
    <mergeCell ref="B19:C19"/>
    <mergeCell ref="D19:E19"/>
    <mergeCell ref="A3:E3"/>
    <mergeCell ref="A4:E4"/>
    <mergeCell ref="A6:E6"/>
    <mergeCell ref="B7:C7"/>
    <mergeCell ref="D7:E7"/>
    <mergeCell ref="D10:E10"/>
    <mergeCell ref="B11:E11"/>
    <mergeCell ref="B12:E12"/>
    <mergeCell ref="A5:E5"/>
    <mergeCell ref="A11:A12"/>
    <mergeCell ref="B8:C8"/>
    <mergeCell ref="D8:E8"/>
    <mergeCell ref="B9:C9"/>
    <mergeCell ref="D9:E9"/>
    <mergeCell ref="B10:C10"/>
  </mergeCells>
  <printOptions horizontalCentered="1"/>
  <pageMargins left="0.7086614173228347" right="0.3937007874015748" top="0.7480314960629921" bottom="0.4330708661417323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4"/>
  <sheetViews>
    <sheetView tabSelected="1" view="pageBreakPreview" zoomScale="75" zoomScaleSheetLayoutView="75" zoomScalePageLayoutView="0" workbookViewId="0" topLeftCell="A1">
      <selection activeCell="M21" sqref="M21"/>
    </sheetView>
  </sheetViews>
  <sheetFormatPr defaultColWidth="9.140625" defaultRowHeight="15"/>
  <cols>
    <col min="1" max="1" width="5.57421875" style="177" customWidth="1"/>
    <col min="2" max="2" width="38.57421875" style="178" customWidth="1"/>
    <col min="3" max="3" width="22.140625" style="178" hidden="1" customWidth="1"/>
    <col min="4" max="4" width="10.140625" style="179" customWidth="1"/>
    <col min="5" max="5" width="11.140625" style="179" customWidth="1"/>
    <col min="6" max="6" width="15.7109375" style="180" customWidth="1"/>
    <col min="7" max="7" width="0" style="181" hidden="1" customWidth="1"/>
    <col min="8" max="8" width="10.140625" style="181" customWidth="1"/>
    <col min="9" max="9" width="14.00390625" style="181" customWidth="1"/>
    <col min="10" max="16384" width="9.140625" style="181" customWidth="1"/>
  </cols>
  <sheetData>
    <row r="1" spans="8:9" ht="24.75" customHeight="1">
      <c r="H1" s="675" t="s">
        <v>135</v>
      </c>
      <c r="I1" s="675"/>
    </row>
    <row r="2" spans="1:9" s="466" customFormat="1" ht="21.75" customHeight="1">
      <c r="A2" s="685" t="s">
        <v>72</v>
      </c>
      <c r="B2" s="685"/>
      <c r="C2" s="685"/>
      <c r="D2" s="685"/>
      <c r="E2" s="685"/>
      <c r="F2" s="685"/>
      <c r="G2" s="685"/>
      <c r="H2" s="685"/>
      <c r="I2" s="685"/>
    </row>
    <row r="3" spans="1:9" s="466" customFormat="1" ht="21.75" customHeight="1">
      <c r="A3" s="685" t="s">
        <v>270</v>
      </c>
      <c r="B3" s="685"/>
      <c r="C3" s="685"/>
      <c r="D3" s="685"/>
      <c r="E3" s="685"/>
      <c r="F3" s="685"/>
      <c r="G3" s="685"/>
      <c r="H3" s="685"/>
      <c r="I3" s="685"/>
    </row>
    <row r="4" spans="1:9" ht="21" customHeight="1" thickBot="1">
      <c r="A4" s="686"/>
      <c r="B4" s="686"/>
      <c r="C4" s="686"/>
      <c r="D4" s="686"/>
      <c r="E4" s="686"/>
      <c r="F4" s="686"/>
      <c r="G4" s="686"/>
      <c r="H4" s="686"/>
      <c r="I4" s="686"/>
    </row>
    <row r="5" spans="1:9" ht="16.5" customHeight="1" thickBot="1">
      <c r="A5" s="693" t="s">
        <v>180</v>
      </c>
      <c r="B5" s="680" t="s">
        <v>73</v>
      </c>
      <c r="C5" s="680" t="s">
        <v>74</v>
      </c>
      <c r="D5" s="680" t="s">
        <v>75</v>
      </c>
      <c r="E5" s="680"/>
      <c r="F5" s="680"/>
      <c r="G5" s="182"/>
      <c r="H5" s="680" t="s">
        <v>76</v>
      </c>
      <c r="I5" s="678" t="s">
        <v>271</v>
      </c>
    </row>
    <row r="6" spans="1:9" ht="63" customHeight="1">
      <c r="A6" s="694"/>
      <c r="B6" s="681"/>
      <c r="C6" s="681"/>
      <c r="D6" s="183" t="s">
        <v>77</v>
      </c>
      <c r="E6" s="183" t="s">
        <v>78</v>
      </c>
      <c r="F6" s="184" t="s">
        <v>79</v>
      </c>
      <c r="G6" s="185" t="s">
        <v>80</v>
      </c>
      <c r="H6" s="681"/>
      <c r="I6" s="679"/>
    </row>
    <row r="7" spans="1:9" s="465" customFormat="1" ht="12.75">
      <c r="A7" s="461">
        <v>1</v>
      </c>
      <c r="B7" s="462">
        <v>2</v>
      </c>
      <c r="C7" s="462">
        <v>3</v>
      </c>
      <c r="D7" s="463">
        <v>3</v>
      </c>
      <c r="E7" s="463">
        <v>4</v>
      </c>
      <c r="F7" s="463">
        <v>5</v>
      </c>
      <c r="G7" s="462"/>
      <c r="H7" s="462">
        <v>6</v>
      </c>
      <c r="I7" s="464">
        <v>7</v>
      </c>
    </row>
    <row r="8" spans="1:9" ht="15.75" customHeight="1">
      <c r="A8" s="687" t="s">
        <v>81</v>
      </c>
      <c r="B8" s="688"/>
      <c r="C8" s="688"/>
      <c r="D8" s="688"/>
      <c r="E8" s="688"/>
      <c r="F8" s="688"/>
      <c r="G8" s="688"/>
      <c r="H8" s="688"/>
      <c r="I8" s="689"/>
    </row>
    <row r="9" spans="1:9" ht="15.75" customHeight="1">
      <c r="A9" s="696" t="s">
        <v>82</v>
      </c>
      <c r="B9" s="697"/>
      <c r="C9" s="697"/>
      <c r="D9" s="697"/>
      <c r="E9" s="697"/>
      <c r="F9" s="697"/>
      <c r="G9" s="697"/>
      <c r="H9" s="697"/>
      <c r="I9" s="698"/>
    </row>
    <row r="10" spans="1:9" ht="13.5">
      <c r="A10" s="186"/>
      <c r="B10" s="187"/>
      <c r="C10" s="187"/>
      <c r="D10" s="188"/>
      <c r="E10" s="188"/>
      <c r="F10" s="188"/>
      <c r="G10" s="189"/>
      <c r="H10" s="190" t="s">
        <v>175</v>
      </c>
      <c r="I10" s="191"/>
    </row>
    <row r="11" spans="1:9" ht="15">
      <c r="A11" s="192"/>
      <c r="B11" s="193"/>
      <c r="C11" s="194"/>
      <c r="D11" s="195"/>
      <c r="E11" s="196"/>
      <c r="F11" s="196"/>
      <c r="G11" s="196"/>
      <c r="H11" s="190" t="s">
        <v>175</v>
      </c>
      <c r="I11" s="197"/>
    </row>
    <row r="12" spans="1:9" ht="12.75">
      <c r="A12" s="198"/>
      <c r="B12" s="199"/>
      <c r="C12" s="200"/>
      <c r="D12" s="201"/>
      <c r="E12" s="201"/>
      <c r="F12" s="201"/>
      <c r="G12" s="201"/>
      <c r="H12" s="190" t="s">
        <v>175</v>
      </c>
      <c r="I12" s="202"/>
    </row>
    <row r="13" spans="1:9" ht="12.75">
      <c r="A13" s="203"/>
      <c r="B13" s="204" t="s">
        <v>86</v>
      </c>
      <c r="C13" s="204"/>
      <c r="D13" s="205"/>
      <c r="E13" s="205"/>
      <c r="F13" s="205"/>
      <c r="G13" s="206"/>
      <c r="H13" s="207"/>
      <c r="I13" s="208"/>
    </row>
    <row r="14" spans="1:9" ht="13.5">
      <c r="A14" s="696" t="s">
        <v>87</v>
      </c>
      <c r="B14" s="697"/>
      <c r="C14" s="699"/>
      <c r="D14" s="699"/>
      <c r="E14" s="699"/>
      <c r="F14" s="699"/>
      <c r="G14" s="697"/>
      <c r="H14" s="697"/>
      <c r="I14" s="698"/>
    </row>
    <row r="15" spans="1:9" ht="12.75">
      <c r="A15" s="192"/>
      <c r="B15" s="209"/>
      <c r="C15" s="210"/>
      <c r="D15" s="210"/>
      <c r="E15" s="210"/>
      <c r="F15" s="210"/>
      <c r="G15" s="211"/>
      <c r="H15" s="212"/>
      <c r="I15" s="213"/>
    </row>
    <row r="16" spans="1:9" ht="12.75">
      <c r="A16" s="192"/>
      <c r="B16" s="209"/>
      <c r="C16" s="210"/>
      <c r="D16" s="210"/>
      <c r="E16" s="210"/>
      <c r="F16" s="210"/>
      <c r="G16" s="211"/>
      <c r="H16" s="212"/>
      <c r="I16" s="213"/>
    </row>
    <row r="17" spans="1:9" ht="12.75">
      <c r="A17" s="192"/>
      <c r="B17" s="209"/>
      <c r="C17" s="210"/>
      <c r="D17" s="210"/>
      <c r="E17" s="210"/>
      <c r="F17" s="210"/>
      <c r="G17" s="211"/>
      <c r="H17" s="212"/>
      <c r="I17" s="213"/>
    </row>
    <row r="18" spans="1:9" ht="12.75">
      <c r="A18" s="192"/>
      <c r="B18" s="209"/>
      <c r="C18" s="210"/>
      <c r="D18" s="210"/>
      <c r="E18" s="210"/>
      <c r="F18" s="210"/>
      <c r="G18" s="211"/>
      <c r="H18" s="212"/>
      <c r="I18" s="213"/>
    </row>
    <row r="19" spans="1:9" ht="12.75">
      <c r="A19" s="214"/>
      <c r="B19" s="700" t="s">
        <v>86</v>
      </c>
      <c r="C19" s="700"/>
      <c r="D19" s="700"/>
      <c r="E19" s="700"/>
      <c r="F19" s="700"/>
      <c r="G19" s="215"/>
      <c r="H19" s="185"/>
      <c r="I19" s="216"/>
    </row>
    <row r="20" spans="1:9" ht="15.75" customHeight="1" thickBot="1">
      <c r="A20" s="217"/>
      <c r="B20" s="695" t="s">
        <v>88</v>
      </c>
      <c r="C20" s="695"/>
      <c r="D20" s="695"/>
      <c r="E20" s="695"/>
      <c r="F20" s="695"/>
      <c r="G20" s="218"/>
      <c r="H20" s="219"/>
      <c r="I20" s="220"/>
    </row>
    <row r="21" spans="1:9" ht="12.75">
      <c r="A21" s="682" t="s">
        <v>89</v>
      </c>
      <c r="B21" s="683"/>
      <c r="C21" s="683"/>
      <c r="D21" s="683"/>
      <c r="E21" s="683"/>
      <c r="F21" s="683"/>
      <c r="G21" s="683"/>
      <c r="H21" s="683"/>
      <c r="I21" s="684"/>
    </row>
    <row r="22" spans="1:9" ht="15" customHeight="1">
      <c r="A22" s="690" t="s">
        <v>90</v>
      </c>
      <c r="B22" s="691"/>
      <c r="C22" s="691"/>
      <c r="D22" s="691"/>
      <c r="E22" s="691"/>
      <c r="F22" s="691"/>
      <c r="G22" s="691"/>
      <c r="H22" s="691"/>
      <c r="I22" s="692"/>
    </row>
    <row r="23" spans="1:9" ht="12.75">
      <c r="A23" s="223"/>
      <c r="B23" s="224"/>
      <c r="C23" s="224"/>
      <c r="D23" s="195"/>
      <c r="E23" s="195"/>
      <c r="F23" s="225"/>
      <c r="G23" s="215"/>
      <c r="H23" s="215" t="s">
        <v>175</v>
      </c>
      <c r="I23" s="226"/>
    </row>
    <row r="24" spans="1:9" ht="12.75">
      <c r="A24" s="223"/>
      <c r="B24" s="224"/>
      <c r="C24" s="224"/>
      <c r="D24" s="195"/>
      <c r="E24" s="195"/>
      <c r="F24" s="225"/>
      <c r="G24" s="215"/>
      <c r="H24" s="215" t="s">
        <v>175</v>
      </c>
      <c r="I24" s="226"/>
    </row>
    <row r="25" spans="1:9" ht="12.75">
      <c r="A25" s="223"/>
      <c r="B25" s="224"/>
      <c r="C25" s="224"/>
      <c r="D25" s="195"/>
      <c r="E25" s="195"/>
      <c r="F25" s="225"/>
      <c r="G25" s="215"/>
      <c r="H25" s="215" t="s">
        <v>175</v>
      </c>
      <c r="I25" s="226"/>
    </row>
    <row r="26" spans="1:9" ht="12.75">
      <c r="A26" s="227"/>
      <c r="B26" s="228" t="s">
        <v>91</v>
      </c>
      <c r="C26" s="229"/>
      <c r="D26" s="230"/>
      <c r="E26" s="230"/>
      <c r="F26" s="231"/>
      <c r="G26" s="230"/>
      <c r="H26" s="230"/>
      <c r="I26" s="232"/>
    </row>
    <row r="27" spans="1:9" ht="13.5">
      <c r="A27" s="701" t="s">
        <v>92</v>
      </c>
      <c r="B27" s="702"/>
      <c r="C27" s="702"/>
      <c r="D27" s="702"/>
      <c r="E27" s="702"/>
      <c r="F27" s="702"/>
      <c r="G27" s="702"/>
      <c r="H27" s="702"/>
      <c r="I27" s="703"/>
    </row>
    <row r="28" spans="1:9" ht="12.75">
      <c r="A28" s="233"/>
      <c r="B28" s="210"/>
      <c r="C28" s="234"/>
      <c r="D28" s="235"/>
      <c r="E28" s="236"/>
      <c r="F28" s="237"/>
      <c r="G28" s="238"/>
      <c r="H28" s="238"/>
      <c r="I28" s="239"/>
    </row>
    <row r="29" spans="1:9" ht="12.75">
      <c r="A29" s="233"/>
      <c r="B29" s="210"/>
      <c r="C29" s="234"/>
      <c r="D29" s="235"/>
      <c r="E29" s="236"/>
      <c r="F29" s="237"/>
      <c r="G29" s="238"/>
      <c r="H29" s="238"/>
      <c r="I29" s="239"/>
    </row>
    <row r="30" spans="1:9" ht="12.75">
      <c r="A30" s="233"/>
      <c r="B30" s="210"/>
      <c r="C30" s="234"/>
      <c r="D30" s="235"/>
      <c r="E30" s="236"/>
      <c r="F30" s="237"/>
      <c r="G30" s="238"/>
      <c r="H30" s="238"/>
      <c r="I30" s="239"/>
    </row>
    <row r="31" spans="1:9" ht="12.75">
      <c r="A31" s="233"/>
      <c r="B31" s="234" t="s">
        <v>93</v>
      </c>
      <c r="C31" s="234"/>
      <c r="D31" s="235"/>
      <c r="E31" s="236"/>
      <c r="F31" s="237"/>
      <c r="G31" s="238"/>
      <c r="H31" s="238"/>
      <c r="I31" s="239"/>
    </row>
    <row r="32" spans="1:9" ht="12.75">
      <c r="A32" s="704" t="s">
        <v>94</v>
      </c>
      <c r="B32" s="705"/>
      <c r="C32" s="705"/>
      <c r="D32" s="705"/>
      <c r="E32" s="705"/>
      <c r="F32" s="705"/>
      <c r="G32" s="705"/>
      <c r="H32" s="705"/>
      <c r="I32" s="706"/>
    </row>
    <row r="33" spans="1:9" ht="13.5">
      <c r="A33" s="221"/>
      <c r="B33" s="707" t="s">
        <v>90</v>
      </c>
      <c r="C33" s="691"/>
      <c r="D33" s="691"/>
      <c r="E33" s="691"/>
      <c r="F33" s="691"/>
      <c r="G33" s="691"/>
      <c r="H33" s="691"/>
      <c r="I33" s="692"/>
    </row>
    <row r="34" spans="1:9" ht="12.75">
      <c r="A34" s="223"/>
      <c r="B34" s="224"/>
      <c r="C34" s="224"/>
      <c r="D34" s="195"/>
      <c r="E34" s="195"/>
      <c r="F34" s="225"/>
      <c r="G34" s="215"/>
      <c r="H34" s="215" t="s">
        <v>175</v>
      </c>
      <c r="I34" s="222"/>
    </row>
    <row r="35" spans="1:9" ht="12.75">
      <c r="A35" s="223"/>
      <c r="B35" s="224"/>
      <c r="C35" s="224"/>
      <c r="D35" s="195"/>
      <c r="E35" s="195"/>
      <c r="F35" s="225"/>
      <c r="G35" s="215"/>
      <c r="H35" s="215" t="s">
        <v>175</v>
      </c>
      <c r="I35" s="222"/>
    </row>
    <row r="36" spans="1:9" ht="12.75">
      <c r="A36" s="223"/>
      <c r="B36" s="224"/>
      <c r="C36" s="224"/>
      <c r="D36" s="195"/>
      <c r="E36" s="195"/>
      <c r="F36" s="225"/>
      <c r="G36" s="215"/>
      <c r="H36" s="215" t="s">
        <v>175</v>
      </c>
      <c r="I36" s="222"/>
    </row>
    <row r="37" spans="1:9" ht="12.75">
      <c r="A37" s="192"/>
      <c r="B37" s="677" t="s">
        <v>86</v>
      </c>
      <c r="C37" s="677"/>
      <c r="D37" s="677"/>
      <c r="E37" s="677"/>
      <c r="F37" s="677"/>
      <c r="G37" s="215"/>
      <c r="H37" s="185"/>
      <c r="I37" s="240"/>
    </row>
    <row r="38" spans="1:9" ht="13.5">
      <c r="A38" s="690" t="s">
        <v>87</v>
      </c>
      <c r="B38" s="691"/>
      <c r="C38" s="691"/>
      <c r="D38" s="691"/>
      <c r="E38" s="691"/>
      <c r="F38" s="691"/>
      <c r="G38" s="691"/>
      <c r="H38" s="691"/>
      <c r="I38" s="692"/>
    </row>
    <row r="39" spans="1:9" ht="12.75">
      <c r="A39" s="192"/>
      <c r="B39" s="676"/>
      <c r="C39" s="676"/>
      <c r="D39" s="676"/>
      <c r="E39" s="676"/>
      <c r="F39" s="676"/>
      <c r="G39" s="215"/>
      <c r="H39" s="215"/>
      <c r="I39" s="241"/>
    </row>
    <row r="40" spans="1:9" ht="12.75">
      <c r="A40" s="192"/>
      <c r="B40" s="224"/>
      <c r="C40" s="224"/>
      <c r="D40" s="242"/>
      <c r="E40" s="195"/>
      <c r="F40" s="243"/>
      <c r="G40" s="215"/>
      <c r="H40" s="215"/>
      <c r="I40" s="222"/>
    </row>
    <row r="41" spans="1:9" ht="12.75">
      <c r="A41" s="192"/>
      <c r="B41" s="224"/>
      <c r="C41" s="224"/>
      <c r="D41" s="242"/>
      <c r="E41" s="195"/>
      <c r="F41" s="243"/>
      <c r="G41" s="215"/>
      <c r="H41" s="215"/>
      <c r="I41" s="222"/>
    </row>
    <row r="42" spans="1:9" ht="12.75">
      <c r="A42" s="214"/>
      <c r="B42" s="677" t="s">
        <v>86</v>
      </c>
      <c r="C42" s="677"/>
      <c r="D42" s="677"/>
      <c r="E42" s="677"/>
      <c r="F42" s="677"/>
      <c r="G42" s="215"/>
      <c r="H42" s="185"/>
      <c r="I42" s="216"/>
    </row>
    <row r="43" spans="1:9" ht="12.75">
      <c r="A43" s="214"/>
      <c r="B43" s="677" t="s">
        <v>95</v>
      </c>
      <c r="C43" s="677"/>
      <c r="D43" s="677"/>
      <c r="E43" s="677"/>
      <c r="F43" s="677"/>
      <c r="G43" s="244"/>
      <c r="H43" s="245"/>
      <c r="I43" s="246"/>
    </row>
    <row r="44" spans="1:9" ht="13.5" thickBot="1">
      <c r="A44" s="217"/>
      <c r="B44" s="695" t="s">
        <v>96</v>
      </c>
      <c r="C44" s="695"/>
      <c r="D44" s="695"/>
      <c r="E44" s="695"/>
      <c r="F44" s="695"/>
      <c r="G44" s="218"/>
      <c r="H44" s="219"/>
      <c r="I44" s="247"/>
    </row>
  </sheetData>
  <sheetProtection/>
  <mergeCells count="26">
    <mergeCell ref="B44:F44"/>
    <mergeCell ref="A9:I9"/>
    <mergeCell ref="A14:I14"/>
    <mergeCell ref="B19:F19"/>
    <mergeCell ref="B20:F20"/>
    <mergeCell ref="A27:I27"/>
    <mergeCell ref="A32:I32"/>
    <mergeCell ref="B33:I33"/>
    <mergeCell ref="B37:F37"/>
    <mergeCell ref="A38:I38"/>
    <mergeCell ref="B43:F43"/>
    <mergeCell ref="A21:I21"/>
    <mergeCell ref="A2:I2"/>
    <mergeCell ref="A4:I4"/>
    <mergeCell ref="D5:F5"/>
    <mergeCell ref="H5:H6"/>
    <mergeCell ref="A8:I8"/>
    <mergeCell ref="A3:I3"/>
    <mergeCell ref="A22:I22"/>
    <mergeCell ref="A5:A6"/>
    <mergeCell ref="H1:I1"/>
    <mergeCell ref="B39:F39"/>
    <mergeCell ref="B42:F42"/>
    <mergeCell ref="I5:I6"/>
    <mergeCell ref="B5:B6"/>
    <mergeCell ref="C5:C6"/>
  </mergeCells>
  <printOptions horizontalCentered="1"/>
  <pageMargins left="0.5905511811023623" right="0.5118110236220472" top="0.5511811023622047" bottom="0.2755905511811024" header="0.35433070866141736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B38" sqref="B38"/>
    </sheetView>
  </sheetViews>
  <sheetFormatPr defaultColWidth="9.140625" defaultRowHeight="15"/>
  <cols>
    <col min="1" max="1" width="8.00390625" style="77" customWidth="1"/>
    <col min="2" max="2" width="40.140625" style="111" customWidth="1"/>
    <col min="3" max="3" width="21.28125" style="111" customWidth="1"/>
    <col min="4" max="4" width="15.140625" style="75" customWidth="1"/>
    <col min="5" max="5" width="13.28125" style="75" customWidth="1"/>
    <col min="6" max="6" width="13.7109375" style="75" customWidth="1"/>
    <col min="7" max="7" width="9.28125" style="77" customWidth="1"/>
    <col min="8" max="8" width="11.140625" style="75" customWidth="1"/>
    <col min="9" max="16384" width="9.140625" style="75" customWidth="1"/>
  </cols>
  <sheetData>
    <row r="1" ht="18.75" customHeight="1">
      <c r="G1" s="253" t="s">
        <v>289</v>
      </c>
    </row>
    <row r="2" ht="9.75" customHeight="1"/>
    <row r="3" spans="1:7" s="99" customFormat="1" ht="18.75">
      <c r="A3" s="713" t="s">
        <v>260</v>
      </c>
      <c r="B3" s="713"/>
      <c r="C3" s="713"/>
      <c r="D3" s="713"/>
      <c r="E3" s="713"/>
      <c r="F3" s="713"/>
      <c r="G3" s="713"/>
    </row>
    <row r="4" spans="1:7" s="99" customFormat="1" ht="18.75">
      <c r="A4" s="714" t="s">
        <v>261</v>
      </c>
      <c r="B4" s="714"/>
      <c r="C4" s="714"/>
      <c r="D4" s="714"/>
      <c r="E4" s="714"/>
      <c r="F4" s="714"/>
      <c r="G4" s="714"/>
    </row>
    <row r="5" spans="1:7" s="112" customFormat="1" ht="12.75">
      <c r="A5" s="708" t="s">
        <v>205</v>
      </c>
      <c r="B5" s="708"/>
      <c r="C5" s="708"/>
      <c r="D5" s="708"/>
      <c r="E5" s="708"/>
      <c r="F5" s="708"/>
      <c r="G5" s="708"/>
    </row>
    <row r="6" spans="1:7" s="112" customFormat="1" ht="14.25" customHeight="1" thickBot="1">
      <c r="A6" s="74"/>
      <c r="B6" s="74"/>
      <c r="C6" s="74"/>
      <c r="D6" s="74"/>
      <c r="E6" s="74"/>
      <c r="F6" s="74"/>
      <c r="G6" s="252" t="s">
        <v>191</v>
      </c>
    </row>
    <row r="7" spans="1:7" s="467" customFormat="1" ht="36" customHeight="1">
      <c r="A7" s="715" t="s">
        <v>180</v>
      </c>
      <c r="B7" s="717" t="s">
        <v>281</v>
      </c>
      <c r="C7" s="717" t="s">
        <v>282</v>
      </c>
      <c r="D7" s="719" t="s">
        <v>283</v>
      </c>
      <c r="E7" s="720"/>
      <c r="F7" s="717" t="s">
        <v>259</v>
      </c>
      <c r="G7" s="721"/>
    </row>
    <row r="8" spans="1:7" s="100" customFormat="1" ht="45" customHeight="1">
      <c r="A8" s="716"/>
      <c r="B8" s="718"/>
      <c r="C8" s="718"/>
      <c r="D8" s="468" t="s">
        <v>99</v>
      </c>
      <c r="E8" s="468" t="s">
        <v>100</v>
      </c>
      <c r="F8" s="468" t="s">
        <v>97</v>
      </c>
      <c r="G8" s="469" t="s">
        <v>98</v>
      </c>
    </row>
    <row r="9" spans="1:8" s="517" customFormat="1" ht="16.5" customHeight="1">
      <c r="A9" s="518">
        <v>1</v>
      </c>
      <c r="B9" s="519">
        <v>2</v>
      </c>
      <c r="C9" s="520">
        <v>3</v>
      </c>
      <c r="D9" s="521">
        <v>4</v>
      </c>
      <c r="E9" s="522">
        <v>5</v>
      </c>
      <c r="F9" s="521">
        <v>6</v>
      </c>
      <c r="G9" s="523">
        <v>7</v>
      </c>
      <c r="H9" s="120"/>
    </row>
    <row r="10" spans="1:8" s="517" customFormat="1" ht="16.5" customHeight="1">
      <c r="A10" s="518"/>
      <c r="B10" s="519"/>
      <c r="C10" s="520"/>
      <c r="D10" s="521"/>
      <c r="E10" s="522"/>
      <c r="F10" s="521"/>
      <c r="G10" s="523"/>
      <c r="H10" s="120"/>
    </row>
    <row r="11" spans="1:8" s="517" customFormat="1" ht="16.5" customHeight="1">
      <c r="A11" s="518"/>
      <c r="B11" s="519"/>
      <c r="C11" s="520"/>
      <c r="D11" s="521"/>
      <c r="E11" s="522"/>
      <c r="F11" s="521"/>
      <c r="G11" s="523"/>
      <c r="H11" s="120"/>
    </row>
    <row r="12" spans="1:8" s="467" customFormat="1" ht="16.5" customHeight="1">
      <c r="A12" s="470"/>
      <c r="B12" s="471"/>
      <c r="C12" s="468"/>
      <c r="D12" s="472"/>
      <c r="E12" s="473"/>
      <c r="F12" s="472"/>
      <c r="G12" s="474"/>
      <c r="H12" s="120"/>
    </row>
    <row r="13" spans="1:8" s="467" customFormat="1" ht="16.5" customHeight="1">
      <c r="A13" s="470"/>
      <c r="B13" s="471"/>
      <c r="C13" s="468"/>
      <c r="D13" s="472"/>
      <c r="E13" s="473"/>
      <c r="F13" s="472"/>
      <c r="G13" s="474"/>
      <c r="H13" s="120"/>
    </row>
    <row r="14" spans="1:8" s="467" customFormat="1" ht="27.75" customHeight="1" thickBot="1">
      <c r="A14" s="722" t="s">
        <v>101</v>
      </c>
      <c r="B14" s="723"/>
      <c r="C14" s="723"/>
      <c r="D14" s="475"/>
      <c r="E14" s="475"/>
      <c r="F14" s="475"/>
      <c r="G14" s="476"/>
      <c r="H14" s="120"/>
    </row>
    <row r="15" spans="1:8" ht="24.75" customHeight="1" hidden="1">
      <c r="A15" s="710">
        <v>2</v>
      </c>
      <c r="B15" s="248" t="s">
        <v>102</v>
      </c>
      <c r="C15" s="248" t="s">
        <v>103</v>
      </c>
      <c r="D15" s="249">
        <v>0</v>
      </c>
      <c r="E15" s="249">
        <v>0</v>
      </c>
      <c r="F15" s="250" t="e">
        <f>#REF!+#REF!</f>
        <v>#REF!</v>
      </c>
      <c r="G15" s="251">
        <v>0</v>
      </c>
      <c r="H15" s="76"/>
    </row>
    <row r="16" spans="1:8" ht="24.75" customHeight="1" hidden="1">
      <c r="A16" s="710"/>
      <c r="B16" s="114" t="s">
        <v>104</v>
      </c>
      <c r="C16" s="114" t="s">
        <v>105</v>
      </c>
      <c r="D16" s="115">
        <v>67279.2</v>
      </c>
      <c r="E16" s="115">
        <v>67279.2</v>
      </c>
      <c r="F16" s="117">
        <v>0</v>
      </c>
      <c r="G16" s="118">
        <v>0</v>
      </c>
      <c r="H16" s="76"/>
    </row>
    <row r="17" spans="1:8" ht="26.25" customHeight="1" hidden="1">
      <c r="A17" s="710"/>
      <c r="B17" s="114" t="s">
        <v>106</v>
      </c>
      <c r="C17" s="114" t="s">
        <v>107</v>
      </c>
      <c r="D17" s="115">
        <v>0</v>
      </c>
      <c r="E17" s="115">
        <v>0</v>
      </c>
      <c r="F17" s="118">
        <v>-1375.93</v>
      </c>
      <c r="G17" s="118">
        <v>0</v>
      </c>
      <c r="H17" s="76"/>
    </row>
    <row r="18" spans="1:8" ht="24.75" customHeight="1" hidden="1">
      <c r="A18" s="711"/>
      <c r="B18" s="114" t="s">
        <v>108</v>
      </c>
      <c r="C18" s="114" t="s">
        <v>109</v>
      </c>
      <c r="D18" s="115">
        <v>71797.47</v>
      </c>
      <c r="E18" s="115">
        <v>71797.47</v>
      </c>
      <c r="F18" s="118">
        <v>0</v>
      </c>
      <c r="G18" s="118">
        <v>17390.3</v>
      </c>
      <c r="H18" s="76"/>
    </row>
    <row r="19" spans="1:8" ht="22.5" customHeight="1" hidden="1">
      <c r="A19" s="119" t="s">
        <v>110</v>
      </c>
      <c r="B19" s="114"/>
      <c r="C19" s="114"/>
      <c r="D19" s="116">
        <f>SUM(D15:D18)</f>
        <v>139076.67</v>
      </c>
      <c r="E19" s="116">
        <f>SUM(E15:E18)</f>
        <v>139076.67</v>
      </c>
      <c r="F19" s="116" t="e">
        <f>SUM(F15:F18)</f>
        <v>#REF!</v>
      </c>
      <c r="G19" s="116">
        <f>SUM(G15:G18)</f>
        <v>17390.3</v>
      </c>
      <c r="H19" s="76"/>
    </row>
    <row r="20" spans="1:8" ht="43.5" customHeight="1" hidden="1">
      <c r="A20" s="709">
        <v>3</v>
      </c>
      <c r="B20" s="114" t="s">
        <v>111</v>
      </c>
      <c r="C20" s="114" t="s">
        <v>112</v>
      </c>
      <c r="D20" s="115">
        <v>194558.32</v>
      </c>
      <c r="E20" s="115">
        <v>0</v>
      </c>
      <c r="F20" s="117" t="e">
        <f>#REF!+#REF!</f>
        <v>#REF!</v>
      </c>
      <c r="G20" s="118">
        <v>16114.38</v>
      </c>
      <c r="H20" s="76"/>
    </row>
    <row r="21" spans="1:8" ht="43.5" customHeight="1" hidden="1">
      <c r="A21" s="710"/>
      <c r="B21" s="114" t="s">
        <v>111</v>
      </c>
      <c r="C21" s="114" t="s">
        <v>113</v>
      </c>
      <c r="D21" s="115">
        <v>515509.52</v>
      </c>
      <c r="E21" s="115">
        <v>0</v>
      </c>
      <c r="F21" s="117" t="e">
        <f>#REF!+#REF!</f>
        <v>#REF!</v>
      </c>
      <c r="G21" s="118">
        <v>42697.3</v>
      </c>
      <c r="H21" s="76"/>
    </row>
    <row r="22" spans="1:8" ht="43.5" customHeight="1" hidden="1">
      <c r="A22" s="710"/>
      <c r="B22" s="114" t="s">
        <v>111</v>
      </c>
      <c r="C22" s="114" t="s">
        <v>114</v>
      </c>
      <c r="D22" s="115">
        <v>775124.92</v>
      </c>
      <c r="E22" s="115">
        <v>0</v>
      </c>
      <c r="F22" s="117" t="e">
        <f>#REF!+#REF!</f>
        <v>#REF!</v>
      </c>
      <c r="G22" s="118">
        <v>64200.07</v>
      </c>
      <c r="H22" s="76"/>
    </row>
    <row r="23" spans="1:8" ht="43.5" customHeight="1" hidden="1">
      <c r="A23" s="710"/>
      <c r="B23" s="114" t="s">
        <v>115</v>
      </c>
      <c r="C23" s="114" t="s">
        <v>114</v>
      </c>
      <c r="D23" s="115">
        <v>779371.56</v>
      </c>
      <c r="E23" s="115">
        <v>0</v>
      </c>
      <c r="F23" s="117" t="e">
        <f>#REF!+#REF!</f>
        <v>#REF!</v>
      </c>
      <c r="G23" s="118">
        <v>70860.15</v>
      </c>
      <c r="H23" s="76"/>
    </row>
    <row r="24" spans="1:8" ht="43.5" customHeight="1" hidden="1">
      <c r="A24" s="710"/>
      <c r="B24" s="114" t="s">
        <v>116</v>
      </c>
      <c r="C24" s="114" t="s">
        <v>117</v>
      </c>
      <c r="D24" s="115">
        <v>290598.64</v>
      </c>
      <c r="E24" s="115">
        <v>0</v>
      </c>
      <c r="F24" s="117">
        <v>431992.06</v>
      </c>
      <c r="G24" s="118">
        <v>25840.61</v>
      </c>
      <c r="H24" s="76"/>
    </row>
    <row r="25" spans="1:8" ht="43.5" customHeight="1" hidden="1">
      <c r="A25" s="710"/>
      <c r="B25" s="114" t="s">
        <v>111</v>
      </c>
      <c r="C25" s="114" t="s">
        <v>118</v>
      </c>
      <c r="D25" s="115">
        <v>388985.32</v>
      </c>
      <c r="E25" s="115">
        <v>0</v>
      </c>
      <c r="F25" s="117" t="e">
        <f>#REF!+#REF!</f>
        <v>#REF!</v>
      </c>
      <c r="G25" s="118">
        <v>32217.88</v>
      </c>
      <c r="H25" s="76"/>
    </row>
    <row r="26" spans="1:8" ht="43.5" customHeight="1" hidden="1">
      <c r="A26" s="710"/>
      <c r="B26" s="114" t="s">
        <v>119</v>
      </c>
      <c r="C26" s="114" t="s">
        <v>120</v>
      </c>
      <c r="D26" s="115">
        <v>0</v>
      </c>
      <c r="E26" s="115">
        <v>0</v>
      </c>
      <c r="F26" s="117" t="e">
        <f>#REF!+#REF!</f>
        <v>#REF!</v>
      </c>
      <c r="G26" s="118">
        <v>4.43</v>
      </c>
      <c r="H26" s="76"/>
    </row>
    <row r="27" spans="1:8" ht="43.5" customHeight="1" hidden="1">
      <c r="A27" s="710"/>
      <c r="B27" s="114" t="s">
        <v>121</v>
      </c>
      <c r="C27" s="114" t="s">
        <v>122</v>
      </c>
      <c r="D27" s="115">
        <v>0</v>
      </c>
      <c r="E27" s="115">
        <v>0</v>
      </c>
      <c r="F27" s="117" t="e">
        <f>#REF!+#REF!</f>
        <v>#REF!</v>
      </c>
      <c r="G27" s="118">
        <v>1.71</v>
      </c>
      <c r="H27" s="76"/>
    </row>
    <row r="28" spans="1:8" ht="43.5" customHeight="1" hidden="1">
      <c r="A28" s="710"/>
      <c r="B28" s="114" t="s">
        <v>123</v>
      </c>
      <c r="C28" s="114" t="s">
        <v>124</v>
      </c>
      <c r="D28" s="115">
        <v>0</v>
      </c>
      <c r="E28" s="115">
        <v>0</v>
      </c>
      <c r="F28" s="117" t="e">
        <f>#REF!+#REF!</f>
        <v>#REF!</v>
      </c>
      <c r="G28" s="118">
        <v>18.17</v>
      </c>
      <c r="H28" s="76"/>
    </row>
    <row r="29" spans="1:8" ht="43.5" customHeight="1" hidden="1">
      <c r="A29" s="710"/>
      <c r="B29" s="114" t="s">
        <v>125</v>
      </c>
      <c r="C29" s="114" t="s">
        <v>126</v>
      </c>
      <c r="D29" s="115">
        <v>0</v>
      </c>
      <c r="E29" s="115">
        <v>0</v>
      </c>
      <c r="F29" s="117" t="e">
        <f>#REF!+#REF!</f>
        <v>#REF!</v>
      </c>
      <c r="G29" s="118">
        <v>1.06</v>
      </c>
      <c r="H29" s="76"/>
    </row>
    <row r="30" spans="1:8" ht="43.5" customHeight="1" hidden="1">
      <c r="A30" s="710"/>
      <c r="B30" s="114" t="s">
        <v>127</v>
      </c>
      <c r="C30" s="114" t="s">
        <v>128</v>
      </c>
      <c r="D30" s="115">
        <v>0</v>
      </c>
      <c r="E30" s="115">
        <v>0</v>
      </c>
      <c r="F30" s="117" t="e">
        <f>#REF!+#REF!</f>
        <v>#REF!</v>
      </c>
      <c r="G30" s="118">
        <v>30.83</v>
      </c>
      <c r="H30" s="76"/>
    </row>
    <row r="31" spans="1:8" ht="22.5" customHeight="1" hidden="1">
      <c r="A31" s="711"/>
      <c r="B31" s="114"/>
      <c r="C31" s="114"/>
      <c r="D31" s="116">
        <f>SUM(D20:D30)</f>
        <v>2944148.28</v>
      </c>
      <c r="E31" s="116">
        <f>SUM(E20:E30)</f>
        <v>0</v>
      </c>
      <c r="F31" s="116" t="e">
        <f>SUM(F20:F30)</f>
        <v>#REF!</v>
      </c>
      <c r="G31" s="116">
        <f>SUM(G20:G30)</f>
        <v>251986.59</v>
      </c>
      <c r="H31" s="76"/>
    </row>
    <row r="32" spans="1:8" ht="45" customHeight="1" hidden="1">
      <c r="A32" s="113">
        <v>4</v>
      </c>
      <c r="B32" s="114"/>
      <c r="C32" s="114"/>
      <c r="D32" s="115"/>
      <c r="E32" s="115"/>
      <c r="F32" s="118">
        <v>0</v>
      </c>
      <c r="G32" s="118">
        <v>445374.16</v>
      </c>
      <c r="H32" s="76"/>
    </row>
    <row r="33" spans="2:5" ht="39" customHeight="1">
      <c r="B33" s="712"/>
      <c r="C33" s="712"/>
      <c r="D33" s="712"/>
      <c r="E33" s="712"/>
    </row>
  </sheetData>
  <sheetProtection/>
  <mergeCells count="12">
    <mergeCell ref="A14:C14"/>
    <mergeCell ref="A15:A18"/>
    <mergeCell ref="A5:G5"/>
    <mergeCell ref="A20:A31"/>
    <mergeCell ref="B33:E33"/>
    <mergeCell ref="A3:G3"/>
    <mergeCell ref="A4:G4"/>
    <mergeCell ref="A7:A8"/>
    <mergeCell ref="B7:B8"/>
    <mergeCell ref="C7:C8"/>
    <mergeCell ref="D7:E7"/>
    <mergeCell ref="F7:G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A1">
      <pane xSplit="1" topLeftCell="B1" activePane="topRight" state="frozen"/>
      <selection pane="topLeft" activeCell="J17" sqref="J17"/>
      <selection pane="topRight" activeCell="H8" sqref="H8"/>
    </sheetView>
  </sheetViews>
  <sheetFormatPr defaultColWidth="9.140625" defaultRowHeight="15"/>
  <cols>
    <col min="1" max="1" width="41.57421875" style="254" customWidth="1"/>
    <col min="2" max="2" width="23.140625" style="254" customWidth="1"/>
    <col min="3" max="3" width="20.7109375" style="254" customWidth="1"/>
    <col min="4" max="4" width="19.140625" style="254" customWidth="1"/>
    <col min="5" max="5" width="13.28125" style="257" hidden="1" customWidth="1"/>
    <col min="6" max="6" width="13.7109375" style="257" hidden="1" customWidth="1"/>
    <col min="7" max="7" width="0.85546875" style="254" hidden="1" customWidth="1"/>
    <col min="8" max="8" width="10.28125" style="254" customWidth="1"/>
    <col min="9" max="9" width="11.8515625" style="257" customWidth="1"/>
    <col min="10" max="10" width="10.57421875" style="257" bestFit="1" customWidth="1"/>
    <col min="11" max="13" width="12.00390625" style="254" customWidth="1"/>
    <col min="14" max="14" width="11.140625" style="254" customWidth="1"/>
    <col min="15" max="15" width="11.7109375" style="254" customWidth="1"/>
    <col min="16" max="16" width="10.8515625" style="254" customWidth="1"/>
    <col min="17" max="17" width="10.00390625" style="254" customWidth="1"/>
    <col min="18" max="16384" width="9.140625" style="254" customWidth="1"/>
  </cols>
  <sheetData>
    <row r="1" spans="4:13" ht="18.75">
      <c r="D1" s="255" t="s">
        <v>137</v>
      </c>
      <c r="E1" s="724" t="s">
        <v>192</v>
      </c>
      <c r="F1" s="724"/>
      <c r="G1" s="256" t="s">
        <v>137</v>
      </c>
      <c r="L1" s="256"/>
      <c r="M1" s="256"/>
    </row>
    <row r="3" spans="1:14" ht="15" customHeight="1">
      <c r="A3" s="726" t="s">
        <v>155</v>
      </c>
      <c r="B3" s="726"/>
      <c r="C3" s="726"/>
      <c r="D3" s="726"/>
      <c r="E3" s="726"/>
      <c r="F3" s="726"/>
      <c r="G3" s="726"/>
      <c r="H3" s="258"/>
      <c r="I3" s="258"/>
      <c r="J3" s="258"/>
      <c r="K3" s="258"/>
      <c r="L3" s="258"/>
      <c r="M3" s="258"/>
      <c r="N3" s="258"/>
    </row>
    <row r="4" spans="1:14" ht="21.75" customHeight="1">
      <c r="A4" s="727" t="s">
        <v>262</v>
      </c>
      <c r="B4" s="727"/>
      <c r="C4" s="727"/>
      <c r="D4" s="727"/>
      <c r="E4" s="727"/>
      <c r="F4" s="727"/>
      <c r="G4" s="727"/>
      <c r="H4" s="258"/>
      <c r="I4" s="258"/>
      <c r="J4" s="258"/>
      <c r="K4" s="258"/>
      <c r="L4" s="258"/>
      <c r="M4" s="258"/>
      <c r="N4" s="258"/>
    </row>
    <row r="5" spans="1:7" s="259" customFormat="1" ht="15" customHeight="1">
      <c r="A5" s="728" t="s">
        <v>205</v>
      </c>
      <c r="B5" s="728"/>
      <c r="C5" s="728"/>
      <c r="D5" s="728"/>
      <c r="E5" s="728"/>
      <c r="F5" s="728"/>
      <c r="G5" s="728"/>
    </row>
    <row r="6" spans="1:14" s="478" customFormat="1" ht="26.25" customHeight="1" thickBot="1">
      <c r="A6" s="725" t="s">
        <v>166</v>
      </c>
      <c r="B6" s="725"/>
      <c r="C6" s="725"/>
      <c r="D6" s="725"/>
      <c r="E6" s="729"/>
      <c r="F6" s="729"/>
      <c r="G6" s="729"/>
      <c r="H6" s="477"/>
      <c r="I6" s="477"/>
      <c r="J6" s="477"/>
      <c r="K6" s="477"/>
      <c r="L6" s="477"/>
      <c r="M6" s="477"/>
      <c r="N6" s="477"/>
    </row>
    <row r="7" spans="1:15" s="478" customFormat="1" ht="48.75" customHeight="1">
      <c r="A7" s="479" t="s">
        <v>178</v>
      </c>
      <c r="B7" s="480" t="s">
        <v>164</v>
      </c>
      <c r="C7" s="480" t="s">
        <v>264</v>
      </c>
      <c r="D7" s="481" t="s">
        <v>257</v>
      </c>
      <c r="E7" s="482" t="s">
        <v>138</v>
      </c>
      <c r="F7" s="483" t="s">
        <v>41</v>
      </c>
      <c r="G7" s="484" t="s">
        <v>156</v>
      </c>
      <c r="H7" s="477"/>
      <c r="I7" s="477"/>
      <c r="J7" s="477"/>
      <c r="K7" s="477"/>
      <c r="L7" s="477"/>
      <c r="M7" s="477"/>
      <c r="N7" s="477"/>
      <c r="O7" s="477"/>
    </row>
    <row r="8" spans="1:15" s="478" customFormat="1" ht="15.75">
      <c r="A8" s="485" t="s">
        <v>160</v>
      </c>
      <c r="B8" s="486" t="s">
        <v>162</v>
      </c>
      <c r="C8" s="487"/>
      <c r="D8" s="488"/>
      <c r="E8" s="489">
        <f>D8-C8</f>
        <v>0</v>
      </c>
      <c r="F8" s="490" t="e">
        <f>D8/C8</f>
        <v>#DIV/0!</v>
      </c>
      <c r="G8" s="487">
        <v>2.3</v>
      </c>
      <c r="H8" s="477"/>
      <c r="I8" s="477"/>
      <c r="J8" s="477"/>
      <c r="K8" s="477"/>
      <c r="L8" s="477"/>
      <c r="M8" s="477"/>
      <c r="N8" s="477"/>
      <c r="O8" s="477"/>
    </row>
    <row r="9" spans="1:15" s="478" customFormat="1" ht="15.75" hidden="1">
      <c r="A9" s="485" t="s">
        <v>165</v>
      </c>
      <c r="B9" s="486" t="s">
        <v>162</v>
      </c>
      <c r="C9" s="487"/>
      <c r="D9" s="488"/>
      <c r="E9" s="489">
        <f>D9-C9</f>
        <v>0</v>
      </c>
      <c r="F9" s="490" t="e">
        <f>D9/C9</f>
        <v>#DIV/0!</v>
      </c>
      <c r="G9" s="487">
        <f>26/1000</f>
        <v>0.03</v>
      </c>
      <c r="H9" s="477"/>
      <c r="I9" s="477"/>
      <c r="J9" s="477"/>
      <c r="K9" s="477"/>
      <c r="L9" s="477"/>
      <c r="M9" s="477"/>
      <c r="N9" s="477"/>
      <c r="O9" s="477"/>
    </row>
    <row r="10" spans="1:15" s="478" customFormat="1" ht="15.75">
      <c r="A10" s="485" t="s">
        <v>173</v>
      </c>
      <c r="B10" s="486" t="s">
        <v>163</v>
      </c>
      <c r="C10" s="487"/>
      <c r="D10" s="488"/>
      <c r="E10" s="489" t="s">
        <v>175</v>
      </c>
      <c r="F10" s="490" t="e">
        <f>D10/C10</f>
        <v>#DIV/0!</v>
      </c>
      <c r="G10" s="487">
        <f>G11/G8</f>
        <v>28.91</v>
      </c>
      <c r="H10" s="477"/>
      <c r="I10" s="477"/>
      <c r="J10" s="477"/>
      <c r="K10" s="477"/>
      <c r="L10" s="477"/>
      <c r="M10" s="477"/>
      <c r="N10" s="477"/>
      <c r="O10" s="477"/>
    </row>
    <row r="11" spans="1:15" s="478" customFormat="1" ht="16.5" thickBot="1">
      <c r="A11" s="491" t="s">
        <v>161</v>
      </c>
      <c r="B11" s="492" t="s">
        <v>177</v>
      </c>
      <c r="C11" s="493"/>
      <c r="D11" s="494"/>
      <c r="E11" s="495">
        <f>D11-C11</f>
        <v>0</v>
      </c>
      <c r="F11" s="490" t="e">
        <f>D11/C11</f>
        <v>#DIV/0!</v>
      </c>
      <c r="G11" s="496">
        <v>66.5</v>
      </c>
      <c r="H11" s="477"/>
      <c r="I11" s="477"/>
      <c r="J11" s="477"/>
      <c r="K11" s="477"/>
      <c r="L11" s="477"/>
      <c r="M11" s="477"/>
      <c r="N11" s="477"/>
      <c r="O11" s="477"/>
    </row>
    <row r="12" spans="1:15" s="478" customFormat="1" ht="15.75">
      <c r="A12" s="497"/>
      <c r="B12" s="498"/>
      <c r="C12" s="499"/>
      <c r="D12" s="499"/>
      <c r="E12" s="499"/>
      <c r="F12" s="500"/>
      <c r="G12" s="499"/>
      <c r="H12" s="477"/>
      <c r="I12" s="477"/>
      <c r="J12" s="477"/>
      <c r="K12" s="477"/>
      <c r="L12" s="477"/>
      <c r="M12" s="477"/>
      <c r="N12" s="477"/>
      <c r="O12" s="477"/>
    </row>
    <row r="13" spans="1:14" s="478" customFormat="1" ht="16.5" thickBot="1">
      <c r="A13" s="725" t="s">
        <v>167</v>
      </c>
      <c r="B13" s="725"/>
      <c r="C13" s="725"/>
      <c r="D13" s="725"/>
      <c r="E13" s="729"/>
      <c r="F13" s="729"/>
      <c r="G13" s="729"/>
      <c r="H13" s="477"/>
      <c r="I13" s="477"/>
      <c r="J13" s="477"/>
      <c r="K13" s="477"/>
      <c r="L13" s="477"/>
      <c r="M13" s="477"/>
      <c r="N13" s="477"/>
    </row>
    <row r="14" spans="1:14" s="478" customFormat="1" ht="44.25" customHeight="1">
      <c r="A14" s="479" t="s">
        <v>178</v>
      </c>
      <c r="B14" s="480" t="s">
        <v>164</v>
      </c>
      <c r="C14" s="480" t="s">
        <v>264</v>
      </c>
      <c r="D14" s="481" t="s">
        <v>257</v>
      </c>
      <c r="E14" s="482" t="s">
        <v>138</v>
      </c>
      <c r="F14" s="483" t="s">
        <v>41</v>
      </c>
      <c r="G14" s="484" t="s">
        <v>156</v>
      </c>
      <c r="H14" s="477"/>
      <c r="I14" s="477"/>
      <c r="J14" s="477"/>
      <c r="K14" s="477"/>
      <c r="L14" s="477"/>
      <c r="M14" s="477"/>
      <c r="N14" s="477"/>
    </row>
    <row r="15" spans="1:14" s="478" customFormat="1" ht="15.75">
      <c r="A15" s="485" t="s">
        <v>160</v>
      </c>
      <c r="B15" s="486" t="s">
        <v>162</v>
      </c>
      <c r="C15" s="487"/>
      <c r="D15" s="488"/>
      <c r="E15" s="489">
        <f>D15-C15</f>
        <v>0</v>
      </c>
      <c r="F15" s="490" t="e">
        <f>D15/C15</f>
        <v>#DIV/0!</v>
      </c>
      <c r="G15" s="487">
        <v>2.3</v>
      </c>
      <c r="H15" s="477"/>
      <c r="I15" s="477"/>
      <c r="J15" s="477"/>
      <c r="K15" s="477"/>
      <c r="L15" s="477"/>
      <c r="M15" s="477"/>
      <c r="N15" s="477"/>
    </row>
    <row r="16" spans="1:14" s="478" customFormat="1" ht="15.75" hidden="1">
      <c r="A16" s="485" t="s">
        <v>165</v>
      </c>
      <c r="B16" s="486" t="s">
        <v>162</v>
      </c>
      <c r="C16" s="487"/>
      <c r="D16" s="488"/>
      <c r="E16" s="489">
        <f>D16-C16</f>
        <v>0</v>
      </c>
      <c r="F16" s="490" t="e">
        <f>D16/C16</f>
        <v>#DIV/0!</v>
      </c>
      <c r="G16" s="487">
        <f>26/1000</f>
        <v>0.03</v>
      </c>
      <c r="H16" s="477"/>
      <c r="I16" s="477"/>
      <c r="J16" s="477"/>
      <c r="K16" s="477"/>
      <c r="L16" s="477"/>
      <c r="M16" s="477"/>
      <c r="N16" s="477"/>
    </row>
    <row r="17" spans="1:14" s="478" customFormat="1" ht="15.75">
      <c r="A17" s="485" t="s">
        <v>173</v>
      </c>
      <c r="B17" s="486" t="s">
        <v>163</v>
      </c>
      <c r="C17" s="487"/>
      <c r="D17" s="488"/>
      <c r="E17" s="489" t="s">
        <v>175</v>
      </c>
      <c r="F17" s="490" t="e">
        <f>D17/C17</f>
        <v>#DIV/0!</v>
      </c>
      <c r="G17" s="487">
        <f>G18/G15</f>
        <v>20.57</v>
      </c>
      <c r="H17" s="477"/>
      <c r="I17" s="477"/>
      <c r="J17" s="477"/>
      <c r="K17" s="477"/>
      <c r="L17" s="477"/>
      <c r="M17" s="477"/>
      <c r="N17" s="477"/>
    </row>
    <row r="18" spans="1:14" s="478" customFormat="1" ht="16.5" thickBot="1">
      <c r="A18" s="491" t="s">
        <v>161</v>
      </c>
      <c r="B18" s="492" t="s">
        <v>177</v>
      </c>
      <c r="C18" s="493"/>
      <c r="D18" s="494"/>
      <c r="E18" s="495">
        <f>D18-C18</f>
        <v>0</v>
      </c>
      <c r="F18" s="490" t="e">
        <f>D18/C18</f>
        <v>#DIV/0!</v>
      </c>
      <c r="G18" s="496">
        <v>47.3</v>
      </c>
      <c r="H18" s="477"/>
      <c r="I18" s="477"/>
      <c r="J18" s="477"/>
      <c r="K18" s="477"/>
      <c r="L18" s="477"/>
      <c r="M18" s="477"/>
      <c r="N18" s="477"/>
    </row>
    <row r="19" spans="1:14" s="478" customFormat="1" ht="15.75">
      <c r="A19" s="497"/>
      <c r="B19" s="498"/>
      <c r="C19" s="499"/>
      <c r="D19" s="499"/>
      <c r="E19" s="499"/>
      <c r="F19" s="499"/>
      <c r="G19" s="499"/>
      <c r="H19" s="477"/>
      <c r="I19" s="477"/>
      <c r="J19" s="477"/>
      <c r="K19" s="477"/>
      <c r="L19" s="477"/>
      <c r="M19" s="477"/>
      <c r="N19" s="477"/>
    </row>
    <row r="20" spans="1:14" s="478" customFormat="1" ht="16.5" thickBot="1">
      <c r="A20" s="725" t="s">
        <v>168</v>
      </c>
      <c r="B20" s="725"/>
      <c r="C20" s="725"/>
      <c r="D20" s="725"/>
      <c r="E20" s="725"/>
      <c r="F20" s="725"/>
      <c r="G20" s="725"/>
      <c r="H20" s="477"/>
      <c r="I20" s="477"/>
      <c r="J20" s="477"/>
      <c r="K20" s="477"/>
      <c r="L20" s="477"/>
      <c r="M20" s="477"/>
      <c r="N20" s="477"/>
    </row>
    <row r="21" spans="1:14" s="478" customFormat="1" ht="40.5" customHeight="1">
      <c r="A21" s="479" t="s">
        <v>178</v>
      </c>
      <c r="B21" s="480" t="s">
        <v>164</v>
      </c>
      <c r="C21" s="480" t="s">
        <v>264</v>
      </c>
      <c r="D21" s="481" t="s">
        <v>257</v>
      </c>
      <c r="E21" s="482" t="s">
        <v>138</v>
      </c>
      <c r="F21" s="483" t="s">
        <v>41</v>
      </c>
      <c r="G21" s="484" t="s">
        <v>156</v>
      </c>
      <c r="H21" s="477"/>
      <c r="I21" s="477"/>
      <c r="J21" s="477"/>
      <c r="K21" s="477"/>
      <c r="L21" s="477"/>
      <c r="M21" s="477"/>
      <c r="N21" s="477"/>
    </row>
    <row r="22" spans="1:14" s="478" customFormat="1" ht="15.75">
      <c r="A22" s="485" t="s">
        <v>160</v>
      </c>
      <c r="B22" s="486" t="s">
        <v>169</v>
      </c>
      <c r="C22" s="487"/>
      <c r="D22" s="488"/>
      <c r="E22" s="489">
        <f>D22-C22</f>
        <v>0</v>
      </c>
      <c r="F22" s="490" t="e">
        <f>D22/C22</f>
        <v>#DIV/0!</v>
      </c>
      <c r="G22" s="487">
        <f>G25/G24</f>
        <v>2.1</v>
      </c>
      <c r="H22" s="477"/>
      <c r="I22" s="477"/>
      <c r="J22" s="477"/>
      <c r="K22" s="477"/>
      <c r="L22" s="477"/>
      <c r="M22" s="477"/>
      <c r="N22" s="477"/>
    </row>
    <row r="23" spans="1:14" s="478" customFormat="1" ht="15.75" hidden="1">
      <c r="A23" s="485" t="s">
        <v>165</v>
      </c>
      <c r="B23" s="486" t="s">
        <v>169</v>
      </c>
      <c r="C23" s="487"/>
      <c r="D23" s="488"/>
      <c r="E23" s="489">
        <f>D23-C23</f>
        <v>0</v>
      </c>
      <c r="F23" s="490" t="e">
        <f>D23/C23</f>
        <v>#DIV/0!</v>
      </c>
      <c r="G23" s="487">
        <v>208.35</v>
      </c>
      <c r="H23" s="477"/>
      <c r="I23" s="477"/>
      <c r="J23" s="477"/>
      <c r="K23" s="477"/>
      <c r="L23" s="477"/>
      <c r="M23" s="477"/>
      <c r="N23" s="477"/>
    </row>
    <row r="24" spans="1:14" s="478" customFormat="1" ht="15.75">
      <c r="A24" s="485" t="s">
        <v>173</v>
      </c>
      <c r="B24" s="486" t="s">
        <v>170</v>
      </c>
      <c r="C24" s="487"/>
      <c r="D24" s="488"/>
      <c r="E24" s="489" t="s">
        <v>175</v>
      </c>
      <c r="F24" s="490" t="e">
        <f>D24/C24</f>
        <v>#DIV/0!</v>
      </c>
      <c r="G24" s="487">
        <v>1212.38</v>
      </c>
      <c r="H24" s="477"/>
      <c r="I24" s="477"/>
      <c r="J24" s="477"/>
      <c r="K24" s="477"/>
      <c r="L24" s="477"/>
      <c r="M24" s="477"/>
      <c r="N24" s="477"/>
    </row>
    <row r="25" spans="1:14" s="478" customFormat="1" ht="16.5" thickBot="1">
      <c r="A25" s="491" t="s">
        <v>161</v>
      </c>
      <c r="B25" s="492" t="s">
        <v>177</v>
      </c>
      <c r="C25" s="493"/>
      <c r="D25" s="494"/>
      <c r="E25" s="489">
        <f>D25-C25</f>
        <v>0</v>
      </c>
      <c r="F25" s="490" t="e">
        <f>D25/C25</f>
        <v>#DIV/0!</v>
      </c>
      <c r="G25" s="496">
        <v>2548.7</v>
      </c>
      <c r="H25" s="477"/>
      <c r="I25" s="477"/>
      <c r="J25" s="477"/>
      <c r="K25" s="477"/>
      <c r="L25" s="477"/>
      <c r="M25" s="477"/>
      <c r="N25" s="477"/>
    </row>
    <row r="26" spans="1:14" s="478" customFormat="1" ht="15.75">
      <c r="A26" s="497"/>
      <c r="B26" s="498"/>
      <c r="C26" s="499"/>
      <c r="D26" s="499"/>
      <c r="E26" s="501"/>
      <c r="F26" s="500"/>
      <c r="G26" s="499"/>
      <c r="H26" s="477"/>
      <c r="I26" s="477"/>
      <c r="J26" s="477"/>
      <c r="K26" s="477"/>
      <c r="L26" s="477"/>
      <c r="M26" s="477"/>
      <c r="N26" s="477"/>
    </row>
    <row r="27" spans="1:14" s="478" customFormat="1" ht="15.75">
      <c r="A27" s="497"/>
      <c r="B27" s="498"/>
      <c r="C27" s="499"/>
      <c r="D27" s="499"/>
      <c r="E27" s="499"/>
      <c r="F27" s="499"/>
      <c r="G27" s="499"/>
      <c r="H27" s="477"/>
      <c r="I27" s="477"/>
      <c r="J27" s="477"/>
      <c r="K27" s="477"/>
      <c r="L27" s="477"/>
      <c r="M27" s="477"/>
      <c r="N27" s="477"/>
    </row>
    <row r="28" spans="1:14" s="478" customFormat="1" ht="16.5" thickBot="1">
      <c r="A28" s="725" t="s">
        <v>263</v>
      </c>
      <c r="B28" s="725"/>
      <c r="C28" s="725"/>
      <c r="D28" s="725"/>
      <c r="E28" s="725"/>
      <c r="F28" s="725"/>
      <c r="G28" s="725"/>
      <c r="H28" s="477"/>
      <c r="I28" s="477"/>
      <c r="J28" s="477"/>
      <c r="K28" s="477"/>
      <c r="L28" s="477"/>
      <c r="M28" s="477"/>
      <c r="N28" s="477"/>
    </row>
    <row r="29" spans="1:14" s="478" customFormat="1" ht="44.25" customHeight="1">
      <c r="A29" s="479" t="s">
        <v>178</v>
      </c>
      <c r="B29" s="480" t="s">
        <v>164</v>
      </c>
      <c r="C29" s="480" t="s">
        <v>264</v>
      </c>
      <c r="D29" s="481" t="s">
        <v>257</v>
      </c>
      <c r="E29" s="482" t="s">
        <v>138</v>
      </c>
      <c r="F29" s="483" t="s">
        <v>41</v>
      </c>
      <c r="G29" s="484" t="s">
        <v>156</v>
      </c>
      <c r="H29" s="477"/>
      <c r="I29" s="477"/>
      <c r="J29" s="477"/>
      <c r="K29" s="477"/>
      <c r="L29" s="477"/>
      <c r="M29" s="477"/>
      <c r="N29" s="477"/>
    </row>
    <row r="30" spans="1:14" s="478" customFormat="1" ht="15.75">
      <c r="A30" s="485" t="s">
        <v>160</v>
      </c>
      <c r="B30" s="486" t="s">
        <v>171</v>
      </c>
      <c r="C30" s="487"/>
      <c r="D30" s="488"/>
      <c r="E30" s="489">
        <f>D30-C30</f>
        <v>0</v>
      </c>
      <c r="F30" s="490" t="e">
        <f>D30/C30</f>
        <v>#DIV/0!</v>
      </c>
      <c r="G30" s="487">
        <v>644.6</v>
      </c>
      <c r="H30" s="477"/>
      <c r="I30" s="477"/>
      <c r="J30" s="477"/>
      <c r="K30" s="477"/>
      <c r="L30" s="477"/>
      <c r="M30" s="477"/>
      <c r="N30" s="477"/>
    </row>
    <row r="31" spans="1:14" s="478" customFormat="1" ht="15.75" hidden="1">
      <c r="A31" s="485" t="s">
        <v>165</v>
      </c>
      <c r="B31" s="486" t="s">
        <v>171</v>
      </c>
      <c r="C31" s="487"/>
      <c r="D31" s="488"/>
      <c r="E31" s="489">
        <f>D31-C31</f>
        <v>0</v>
      </c>
      <c r="F31" s="490" t="e">
        <f>D31/C31</f>
        <v>#DIV/0!</v>
      </c>
      <c r="G31" s="487">
        <v>12</v>
      </c>
      <c r="H31" s="255"/>
      <c r="I31" s="255"/>
      <c r="J31" s="255"/>
      <c r="K31" s="255"/>
      <c r="L31" s="255"/>
      <c r="M31" s="255"/>
      <c r="N31" s="255"/>
    </row>
    <row r="32" spans="1:14" s="478" customFormat="1" ht="15.75">
      <c r="A32" s="485" t="s">
        <v>173</v>
      </c>
      <c r="B32" s="486" t="s">
        <v>172</v>
      </c>
      <c r="C32" s="487"/>
      <c r="D32" s="488"/>
      <c r="E32" s="489" t="s">
        <v>175</v>
      </c>
      <c r="F32" s="490" t="e">
        <f>D32/C32</f>
        <v>#DIV/0!</v>
      </c>
      <c r="G32" s="487">
        <f>G33/G30</f>
        <v>4.63</v>
      </c>
      <c r="H32" s="477"/>
      <c r="I32" s="477"/>
      <c r="J32" s="477"/>
      <c r="K32" s="477"/>
      <c r="L32" s="477"/>
      <c r="M32" s="477"/>
      <c r="N32" s="477"/>
    </row>
    <row r="33" spans="1:14" s="478" customFormat="1" ht="16.5" thickBot="1">
      <c r="A33" s="491" t="s">
        <v>161</v>
      </c>
      <c r="B33" s="492" t="s">
        <v>177</v>
      </c>
      <c r="C33" s="493"/>
      <c r="D33" s="494"/>
      <c r="E33" s="489">
        <f>D33-C33</f>
        <v>0</v>
      </c>
      <c r="F33" s="490" t="e">
        <f>D33/C33</f>
        <v>#DIV/0!</v>
      </c>
      <c r="G33" s="496">
        <v>2984.5</v>
      </c>
      <c r="H33" s="477"/>
      <c r="I33" s="502"/>
      <c r="J33" s="502"/>
      <c r="K33" s="477"/>
      <c r="L33" s="477"/>
      <c r="M33" s="477"/>
      <c r="N33" s="477"/>
    </row>
    <row r="34" spans="5:6" ht="15">
      <c r="E34" s="254"/>
      <c r="F34" s="254"/>
    </row>
  </sheetData>
  <sheetProtection/>
  <mergeCells count="8">
    <mergeCell ref="E1:F1"/>
    <mergeCell ref="A20:G20"/>
    <mergeCell ref="A28:G28"/>
    <mergeCell ref="A3:G3"/>
    <mergeCell ref="A4:G4"/>
    <mergeCell ref="A5:G5"/>
    <mergeCell ref="A6:G6"/>
    <mergeCell ref="A13:G13"/>
  </mergeCells>
  <printOptions horizontalCentered="1"/>
  <pageMargins left="0.6299212598425197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14"/>
  <sheetViews>
    <sheetView view="pageBreakPreview" zoomScale="90" zoomScaleNormal="7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8.8515625" style="274" customWidth="1"/>
    <col min="2" max="2" width="46.57421875" style="274" customWidth="1"/>
    <col min="3" max="3" width="18.8515625" style="275" customWidth="1"/>
    <col min="4" max="4" width="13.57421875" style="275" customWidth="1"/>
    <col min="5" max="5" width="63.57421875" style="276" customWidth="1"/>
    <col min="6" max="7" width="9.140625" style="274" customWidth="1"/>
    <col min="8" max="8" width="15.00390625" style="274" customWidth="1"/>
    <col min="9" max="16384" width="9.140625" style="274" customWidth="1"/>
  </cols>
  <sheetData>
    <row r="1" ht="15.75">
      <c r="E1" s="286" t="s">
        <v>147</v>
      </c>
    </row>
    <row r="2" ht="15.75">
      <c r="E2" s="287"/>
    </row>
    <row r="3" spans="1:5" s="288" customFormat="1" ht="18.75">
      <c r="A3" s="594" t="s">
        <v>292</v>
      </c>
      <c r="B3" s="594"/>
      <c r="C3" s="594"/>
      <c r="D3" s="594"/>
      <c r="E3" s="594"/>
    </row>
    <row r="4" spans="1:5" s="288" customFormat="1" ht="18.75">
      <c r="A4" s="594" t="s">
        <v>218</v>
      </c>
      <c r="B4" s="594"/>
      <c r="C4" s="594"/>
      <c r="D4" s="594"/>
      <c r="E4" s="594"/>
    </row>
    <row r="5" spans="1:5" ht="20.25">
      <c r="A5" s="595" t="s">
        <v>219</v>
      </c>
      <c r="B5" s="595"/>
      <c r="C5" s="595"/>
      <c r="D5" s="595"/>
      <c r="E5" s="595"/>
    </row>
    <row r="6" spans="1:5" ht="29.25" customHeight="1">
      <c r="A6" s="593" t="s">
        <v>220</v>
      </c>
      <c r="B6" s="593"/>
      <c r="C6" s="593"/>
      <c r="D6" s="593"/>
      <c r="E6" s="593"/>
    </row>
    <row r="7" ht="16.5" thickBot="1"/>
    <row r="8" spans="1:5" ht="31.5">
      <c r="A8" s="289" t="s">
        <v>180</v>
      </c>
      <c r="B8" s="277" t="s">
        <v>214</v>
      </c>
      <c r="C8" s="277" t="s">
        <v>215</v>
      </c>
      <c r="D8" s="277" t="s">
        <v>216</v>
      </c>
      <c r="E8" s="278" t="s">
        <v>217</v>
      </c>
    </row>
    <row r="9" spans="1:5" s="510" customFormat="1" ht="15.75">
      <c r="A9" s="507">
        <v>1</v>
      </c>
      <c r="B9" s="508">
        <v>2</v>
      </c>
      <c r="C9" s="508">
        <v>3</v>
      </c>
      <c r="D9" s="508">
        <v>4</v>
      </c>
      <c r="E9" s="509">
        <v>5</v>
      </c>
    </row>
    <row r="10" spans="1:5" ht="16.5" customHeight="1">
      <c r="A10" s="279"/>
      <c r="B10" s="280"/>
      <c r="C10" s="281"/>
      <c r="D10" s="282"/>
      <c r="E10" s="283"/>
    </row>
    <row r="11" spans="1:5" ht="16.5" customHeight="1">
      <c r="A11" s="279"/>
      <c r="B11" s="280"/>
      <c r="C11" s="281"/>
      <c r="D11" s="282"/>
      <c r="E11" s="284"/>
    </row>
    <row r="12" spans="1:5" ht="16.5" customHeight="1">
      <c r="A12" s="279"/>
      <c r="B12" s="280"/>
      <c r="C12" s="281"/>
      <c r="D12" s="282"/>
      <c r="E12" s="285"/>
    </row>
    <row r="13" spans="1:5" ht="16.5" customHeight="1">
      <c r="A13" s="279"/>
      <c r="B13" s="280"/>
      <c r="C13" s="281"/>
      <c r="D13" s="282"/>
      <c r="E13" s="285"/>
    </row>
    <row r="14" spans="1:5" ht="16.5" customHeight="1" thickBot="1">
      <c r="A14" s="290"/>
      <c r="B14" s="291"/>
      <c r="C14" s="292"/>
      <c r="D14" s="293"/>
      <c r="E14" s="294"/>
    </row>
  </sheetData>
  <sheetProtection/>
  <mergeCells count="4">
    <mergeCell ref="A6:E6"/>
    <mergeCell ref="A3:E3"/>
    <mergeCell ref="A4:E4"/>
    <mergeCell ref="A5:E5"/>
  </mergeCells>
  <printOptions horizontalCentered="1"/>
  <pageMargins left="0.35433070866141736" right="0.3937007874015748" top="0.7874015748031497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47"/>
  <sheetViews>
    <sheetView view="pageBreakPreview" zoomScale="90" zoomScaleSheetLayoutView="90" zoomScalePageLayoutView="0" workbookViewId="0" topLeftCell="A31">
      <selection activeCell="C14" sqref="C14"/>
    </sheetView>
  </sheetViews>
  <sheetFormatPr defaultColWidth="9.140625" defaultRowHeight="15"/>
  <cols>
    <col min="1" max="1" width="7.00390625" style="295" customWidth="1"/>
    <col min="2" max="2" width="46.8515625" style="295" customWidth="1"/>
    <col min="3" max="3" width="42.00390625" style="295" customWidth="1"/>
    <col min="4" max="8" width="9.140625" style="295" customWidth="1"/>
    <col min="9" max="9" width="21.28125" style="295" bestFit="1" customWidth="1"/>
    <col min="10" max="16384" width="9.140625" style="295" customWidth="1"/>
  </cols>
  <sheetData>
    <row r="1" spans="2:3" ht="15.75">
      <c r="B1" s="296"/>
      <c r="C1" s="315" t="s">
        <v>42</v>
      </c>
    </row>
    <row r="2" spans="2:3" ht="15">
      <c r="B2" s="296"/>
      <c r="C2" s="297"/>
    </row>
    <row r="3" spans="1:3" s="298" customFormat="1" ht="25.5" customHeight="1">
      <c r="A3" s="599" t="s">
        <v>285</v>
      </c>
      <c r="B3" s="599"/>
      <c r="C3" s="599"/>
    </row>
    <row r="4" spans="1:3" s="298" customFormat="1" ht="18.75" customHeight="1">
      <c r="A4" s="599" t="s">
        <v>286</v>
      </c>
      <c r="B4" s="599"/>
      <c r="C4" s="599"/>
    </row>
    <row r="5" spans="2:3" ht="18" customHeight="1" thickBot="1">
      <c r="B5" s="603" t="s">
        <v>266</v>
      </c>
      <c r="C5" s="603"/>
    </row>
    <row r="6" spans="1:3" s="304" customFormat="1" ht="21" customHeight="1">
      <c r="A6" s="301" t="s">
        <v>180</v>
      </c>
      <c r="B6" s="302" t="s">
        <v>273</v>
      </c>
      <c r="C6" s="303" t="s">
        <v>227</v>
      </c>
    </row>
    <row r="7" spans="1:3" s="300" customFormat="1" ht="15.75">
      <c r="A7" s="596" t="s">
        <v>222</v>
      </c>
      <c r="B7" s="597"/>
      <c r="C7" s="598"/>
    </row>
    <row r="8" spans="1:3" s="300" customFormat="1" ht="15.75" customHeight="1">
      <c r="A8" s="305"/>
      <c r="B8" s="308"/>
      <c r="C8" s="307"/>
    </row>
    <row r="9" spans="1:3" s="300" customFormat="1" ht="15.75" customHeight="1">
      <c r="A9" s="305"/>
      <c r="B9" s="308"/>
      <c r="C9" s="307"/>
    </row>
    <row r="10" spans="1:3" s="300" customFormat="1" ht="15.75" customHeight="1">
      <c r="A10" s="305"/>
      <c r="B10" s="308"/>
      <c r="C10" s="307"/>
    </row>
    <row r="11" spans="1:3" s="300" customFormat="1" ht="15.75">
      <c r="A11" s="596" t="s">
        <v>223</v>
      </c>
      <c r="B11" s="597"/>
      <c r="C11" s="598"/>
    </row>
    <row r="12" spans="1:3" s="300" customFormat="1" ht="15.75">
      <c r="A12" s="305"/>
      <c r="B12" s="308"/>
      <c r="C12" s="307"/>
    </row>
    <row r="13" spans="1:3" s="300" customFormat="1" ht="15.75">
      <c r="A13" s="305"/>
      <c r="B13" s="308"/>
      <c r="C13" s="307"/>
    </row>
    <row r="14" spans="1:3" s="300" customFormat="1" ht="15.75">
      <c r="A14" s="305"/>
      <c r="B14" s="308"/>
      <c r="C14" s="307"/>
    </row>
    <row r="15" spans="1:3" s="300" customFormat="1" ht="15.75">
      <c r="A15" s="596" t="s">
        <v>224</v>
      </c>
      <c r="B15" s="597"/>
      <c r="C15" s="598"/>
    </row>
    <row r="16" spans="1:3" s="300" customFormat="1" ht="15.75">
      <c r="A16" s="305"/>
      <c r="B16" s="308"/>
      <c r="C16" s="307"/>
    </row>
    <row r="17" spans="1:3" s="300" customFormat="1" ht="15.75">
      <c r="A17" s="305"/>
      <c r="B17" s="308"/>
      <c r="C17" s="307"/>
    </row>
    <row r="18" spans="1:3" s="300" customFormat="1" ht="15.75">
      <c r="A18" s="305"/>
      <c r="B18" s="308"/>
      <c r="C18" s="307"/>
    </row>
    <row r="19" spans="1:3" s="300" customFormat="1" ht="15.75">
      <c r="A19" s="596" t="s">
        <v>225</v>
      </c>
      <c r="B19" s="597"/>
      <c r="C19" s="598"/>
    </row>
    <row r="20" spans="1:3" s="300" customFormat="1" ht="15.75">
      <c r="A20" s="305"/>
      <c r="B20" s="308"/>
      <c r="C20" s="307"/>
    </row>
    <row r="21" spans="1:3" s="300" customFormat="1" ht="15.75">
      <c r="A21" s="305"/>
      <c r="B21" s="308"/>
      <c r="C21" s="307"/>
    </row>
    <row r="22" spans="1:3" s="300" customFormat="1" ht="16.5" thickBot="1">
      <c r="A22" s="309"/>
      <c r="B22" s="310"/>
      <c r="C22" s="311"/>
    </row>
    <row r="23" ht="6.75" customHeight="1"/>
    <row r="24" ht="13.5" customHeight="1"/>
    <row r="25" spans="2:3" ht="15.75">
      <c r="B25" s="296"/>
      <c r="C25" s="315" t="s">
        <v>43</v>
      </c>
    </row>
    <row r="26" spans="2:3" ht="15">
      <c r="B26" s="296"/>
      <c r="C26" s="297"/>
    </row>
    <row r="27" spans="1:3" s="298" customFormat="1" ht="25.5" customHeight="1">
      <c r="A27" s="599" t="s">
        <v>226</v>
      </c>
      <c r="B27" s="599"/>
      <c r="C27" s="599"/>
    </row>
    <row r="28" spans="2:3" s="299" customFormat="1" ht="15.75" customHeight="1">
      <c r="B28" s="601" t="s">
        <v>265</v>
      </c>
      <c r="C28" s="601"/>
    </row>
    <row r="29" spans="1:3" s="300" customFormat="1" ht="18" customHeight="1">
      <c r="A29" s="600" t="s">
        <v>229</v>
      </c>
      <c r="B29" s="600"/>
      <c r="C29" s="600"/>
    </row>
    <row r="30" spans="2:3" s="300" customFormat="1" ht="16.5" customHeight="1" thickBot="1">
      <c r="B30" s="602" t="s">
        <v>205</v>
      </c>
      <c r="C30" s="602"/>
    </row>
    <row r="31" spans="1:3" s="304" customFormat="1" ht="31.5" customHeight="1">
      <c r="A31" s="301" t="s">
        <v>180</v>
      </c>
      <c r="B31" s="302" t="s">
        <v>221</v>
      </c>
      <c r="C31" s="303" t="s">
        <v>228</v>
      </c>
    </row>
    <row r="32" spans="1:3" s="300" customFormat="1" ht="15.75">
      <c r="A32" s="596" t="s">
        <v>222</v>
      </c>
      <c r="B32" s="597"/>
      <c r="C32" s="598"/>
    </row>
    <row r="33" spans="1:3" s="300" customFormat="1" ht="15.75">
      <c r="A33" s="305"/>
      <c r="B33" s="306"/>
      <c r="C33" s="307"/>
    </row>
    <row r="34" spans="1:3" s="300" customFormat="1" ht="15.75">
      <c r="A34" s="305"/>
      <c r="B34" s="306"/>
      <c r="C34" s="307"/>
    </row>
    <row r="35" spans="1:3" s="300" customFormat="1" ht="15.75">
      <c r="A35" s="305"/>
      <c r="B35" s="308"/>
      <c r="C35" s="307"/>
    </row>
    <row r="36" spans="1:3" s="300" customFormat="1" ht="15.75">
      <c r="A36" s="596" t="s">
        <v>223</v>
      </c>
      <c r="B36" s="597"/>
      <c r="C36" s="598"/>
    </row>
    <row r="37" spans="1:3" s="300" customFormat="1" ht="15.75">
      <c r="A37" s="305"/>
      <c r="B37" s="308"/>
      <c r="C37" s="307"/>
    </row>
    <row r="38" spans="1:3" s="300" customFormat="1" ht="15.75">
      <c r="A38" s="305"/>
      <c r="B38" s="308"/>
      <c r="C38" s="307"/>
    </row>
    <row r="39" spans="1:3" s="300" customFormat="1" ht="15.75">
      <c r="A39" s="305"/>
      <c r="B39" s="308"/>
      <c r="C39" s="307"/>
    </row>
    <row r="40" spans="1:3" s="300" customFormat="1" ht="15.75">
      <c r="A40" s="596" t="s">
        <v>224</v>
      </c>
      <c r="B40" s="597"/>
      <c r="C40" s="598"/>
    </row>
    <row r="41" spans="1:3" s="300" customFormat="1" ht="15.75">
      <c r="A41" s="305"/>
      <c r="B41" s="308"/>
      <c r="C41" s="307"/>
    </row>
    <row r="42" spans="1:3" s="300" customFormat="1" ht="15.75">
      <c r="A42" s="305"/>
      <c r="B42" s="308"/>
      <c r="C42" s="307"/>
    </row>
    <row r="43" spans="1:3" s="300" customFormat="1" ht="15.75">
      <c r="A43" s="305"/>
      <c r="B43" s="308"/>
      <c r="C43" s="307"/>
    </row>
    <row r="44" spans="1:3" s="300" customFormat="1" ht="15.75">
      <c r="A44" s="596" t="s">
        <v>225</v>
      </c>
      <c r="B44" s="597"/>
      <c r="C44" s="598"/>
    </row>
    <row r="45" spans="1:3" s="300" customFormat="1" ht="15.75">
      <c r="A45" s="305"/>
      <c r="B45" s="308"/>
      <c r="C45" s="307"/>
    </row>
    <row r="46" spans="1:3" s="300" customFormat="1" ht="15.75">
      <c r="A46" s="312"/>
      <c r="B46" s="313"/>
      <c r="C46" s="314"/>
    </row>
    <row r="47" spans="1:3" s="300" customFormat="1" ht="16.5" thickBot="1">
      <c r="A47" s="309"/>
      <c r="B47" s="310"/>
      <c r="C47" s="311"/>
    </row>
  </sheetData>
  <sheetProtection/>
  <mergeCells count="15">
    <mergeCell ref="A3:C3"/>
    <mergeCell ref="A4:C4"/>
    <mergeCell ref="B5:C5"/>
    <mergeCell ref="A7:C7"/>
    <mergeCell ref="A11:C11"/>
    <mergeCell ref="A15:C15"/>
    <mergeCell ref="A19:C19"/>
    <mergeCell ref="A40:C40"/>
    <mergeCell ref="A44:C44"/>
    <mergeCell ref="A27:C27"/>
    <mergeCell ref="A29:C29"/>
    <mergeCell ref="B28:C28"/>
    <mergeCell ref="B30:C30"/>
    <mergeCell ref="A32:C32"/>
    <mergeCell ref="A36:C36"/>
  </mergeCells>
  <printOptions horizontalCentered="1"/>
  <pageMargins left="0.5905511811023623" right="0.2362204724409449" top="0.5511811023622047" bottom="0.2755905511811024" header="0.5511811023622047" footer="0.1968503937007874"/>
  <pageSetup fitToHeight="3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8"/>
  <sheetViews>
    <sheetView view="pageBreakPreview" zoomScaleSheetLayoutView="100" zoomScalePageLayoutView="0" workbookViewId="0" topLeftCell="A12">
      <selection activeCell="A17" sqref="A17:A24"/>
    </sheetView>
  </sheetViews>
  <sheetFormatPr defaultColWidth="9.140625" defaultRowHeight="15"/>
  <cols>
    <col min="1" max="1" width="5.00390625" style="84" customWidth="1"/>
    <col min="2" max="2" width="45.57421875" style="84" customWidth="1"/>
    <col min="3" max="3" width="9.8515625" style="84" customWidth="1"/>
    <col min="4" max="4" width="9.421875" style="84" customWidth="1"/>
    <col min="5" max="5" width="8.7109375" style="83" customWidth="1"/>
    <col min="6" max="6" width="11.57421875" style="84" customWidth="1"/>
    <col min="7" max="7" width="9.28125" style="80" hidden="1" customWidth="1"/>
    <col min="8" max="8" width="9.7109375" style="84" customWidth="1"/>
    <col min="9" max="9" width="11.421875" style="80" customWidth="1"/>
    <col min="10" max="10" width="11.28125" style="81" hidden="1" customWidth="1"/>
    <col min="11" max="12" width="13.140625" style="84" bestFit="1" customWidth="1"/>
    <col min="13" max="16384" width="9.140625" style="84" customWidth="1"/>
  </cols>
  <sheetData>
    <row r="1" spans="8:10" ht="18.75">
      <c r="H1" s="605" t="s">
        <v>44</v>
      </c>
      <c r="I1" s="605"/>
      <c r="J1" s="85" t="s">
        <v>147</v>
      </c>
    </row>
    <row r="3" spans="1:10" s="79" customFormat="1" ht="18.75" customHeight="1">
      <c r="A3" s="608" t="s">
        <v>154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0" s="79" customFormat="1" ht="18.75" customHeight="1">
      <c r="A4" s="608" t="s">
        <v>204</v>
      </c>
      <c r="B4" s="608"/>
      <c r="C4" s="608"/>
      <c r="D4" s="608"/>
      <c r="E4" s="608"/>
      <c r="F4" s="608"/>
      <c r="G4" s="608"/>
      <c r="H4" s="608"/>
      <c r="I4" s="608"/>
      <c r="J4" s="608"/>
    </row>
    <row r="5" spans="1:10" s="80" customFormat="1" ht="18.75" customHeight="1">
      <c r="A5" s="609" t="s">
        <v>205</v>
      </c>
      <c r="B5" s="609"/>
      <c r="C5" s="609"/>
      <c r="D5" s="609"/>
      <c r="E5" s="609"/>
      <c r="F5" s="609"/>
      <c r="G5" s="609"/>
      <c r="H5" s="609"/>
      <c r="I5" s="609"/>
      <c r="J5" s="609"/>
    </row>
    <row r="6" spans="1:10" s="79" customFormat="1" ht="15.75" customHeight="1" thickBot="1">
      <c r="A6" s="78"/>
      <c r="B6" s="78"/>
      <c r="C6" s="78"/>
      <c r="D6" s="78"/>
      <c r="E6" s="101"/>
      <c r="G6" s="80"/>
      <c r="H6" s="616" t="s">
        <v>213</v>
      </c>
      <c r="I6" s="616"/>
      <c r="J6" s="93" t="s">
        <v>39</v>
      </c>
    </row>
    <row r="7" spans="1:10" s="81" customFormat="1" ht="45.75" customHeight="1">
      <c r="A7" s="610" t="s">
        <v>21</v>
      </c>
      <c r="B7" s="612" t="s">
        <v>181</v>
      </c>
      <c r="C7" s="614" t="s">
        <v>268</v>
      </c>
      <c r="D7" s="618" t="s">
        <v>206</v>
      </c>
      <c r="E7" s="618"/>
      <c r="F7" s="618"/>
      <c r="G7" s="618"/>
      <c r="H7" s="619" t="s">
        <v>207</v>
      </c>
      <c r="I7" s="620"/>
      <c r="J7" s="606" t="s">
        <v>159</v>
      </c>
    </row>
    <row r="8" spans="1:10" s="81" customFormat="1" ht="52.5" customHeight="1">
      <c r="A8" s="611"/>
      <c r="B8" s="613"/>
      <c r="C8" s="615"/>
      <c r="D8" s="317" t="s">
        <v>157</v>
      </c>
      <c r="E8" s="317" t="s">
        <v>158</v>
      </c>
      <c r="F8" s="524" t="s">
        <v>287</v>
      </c>
      <c r="G8" s="318" t="s">
        <v>267</v>
      </c>
      <c r="H8" s="317" t="s">
        <v>157</v>
      </c>
      <c r="I8" s="525" t="s">
        <v>288</v>
      </c>
      <c r="J8" s="607"/>
    </row>
    <row r="9" spans="1:10" s="81" customFormat="1" ht="14.25" customHeight="1">
      <c r="A9" s="319">
        <v>1</v>
      </c>
      <c r="B9" s="320">
        <v>2</v>
      </c>
      <c r="C9" s="321">
        <v>3</v>
      </c>
      <c r="D9" s="321">
        <v>4</v>
      </c>
      <c r="E9" s="322">
        <v>5</v>
      </c>
      <c r="F9" s="321">
        <v>6</v>
      </c>
      <c r="G9" s="323">
        <v>7</v>
      </c>
      <c r="H9" s="323">
        <v>7</v>
      </c>
      <c r="I9" s="324">
        <v>8</v>
      </c>
      <c r="J9" s="325">
        <v>10</v>
      </c>
    </row>
    <row r="10" spans="1:10" s="95" customFormat="1" ht="20.25" customHeight="1">
      <c r="A10" s="326">
        <v>1</v>
      </c>
      <c r="B10" s="358" t="s">
        <v>208</v>
      </c>
      <c r="C10" s="327"/>
      <c r="D10" s="327"/>
      <c r="E10" s="327"/>
      <c r="F10" s="328"/>
      <c r="G10" s="329"/>
      <c r="H10" s="327"/>
      <c r="I10" s="330"/>
      <c r="J10" s="331" t="e">
        <f>#REF!</f>
        <v>#REF!</v>
      </c>
    </row>
    <row r="11" spans="1:10" s="83" customFormat="1" ht="16.5" customHeight="1">
      <c r="A11" s="332" t="s">
        <v>182</v>
      </c>
      <c r="B11" s="333"/>
      <c r="C11" s="334"/>
      <c r="D11" s="335"/>
      <c r="E11" s="335"/>
      <c r="F11" s="336"/>
      <c r="G11" s="337"/>
      <c r="H11" s="334"/>
      <c r="I11" s="338"/>
      <c r="J11" s="339" t="e">
        <f>J10-J12-J13-J14-J15-#REF!</f>
        <v>#REF!</v>
      </c>
    </row>
    <row r="12" spans="1:10" s="83" customFormat="1" ht="16.5" customHeight="1">
      <c r="A12" s="332" t="s">
        <v>183</v>
      </c>
      <c r="B12" s="333"/>
      <c r="C12" s="334"/>
      <c r="D12" s="335"/>
      <c r="E12" s="335"/>
      <c r="F12" s="336"/>
      <c r="G12" s="337"/>
      <c r="H12" s="334"/>
      <c r="I12" s="338"/>
      <c r="J12" s="339">
        <v>0</v>
      </c>
    </row>
    <row r="13" spans="1:10" s="83" customFormat="1" ht="16.5" customHeight="1">
      <c r="A13" s="332" t="s">
        <v>83</v>
      </c>
      <c r="B13" s="333"/>
      <c r="C13" s="334"/>
      <c r="D13" s="335"/>
      <c r="E13" s="335"/>
      <c r="F13" s="336"/>
      <c r="G13" s="337"/>
      <c r="H13" s="334"/>
      <c r="I13" s="338"/>
      <c r="J13" s="339" t="e">
        <f>#REF!</f>
        <v>#REF!</v>
      </c>
    </row>
    <row r="14" spans="1:10" s="83" customFormat="1" ht="16.5" customHeight="1">
      <c r="A14" s="332" t="s">
        <v>84</v>
      </c>
      <c r="B14" s="333"/>
      <c r="C14" s="334"/>
      <c r="D14" s="335"/>
      <c r="E14" s="335"/>
      <c r="F14" s="336"/>
      <c r="G14" s="337"/>
      <c r="H14" s="334"/>
      <c r="I14" s="338"/>
      <c r="J14" s="339" t="e">
        <f>#REF!</f>
        <v>#REF!</v>
      </c>
    </row>
    <row r="15" spans="1:10" s="83" customFormat="1" ht="16.5" customHeight="1">
      <c r="A15" s="332" t="s">
        <v>85</v>
      </c>
      <c r="B15" s="333"/>
      <c r="C15" s="334"/>
      <c r="D15" s="335"/>
      <c r="E15" s="335"/>
      <c r="F15" s="336"/>
      <c r="G15" s="337"/>
      <c r="H15" s="334"/>
      <c r="I15" s="338"/>
      <c r="J15" s="339" t="e">
        <f>#REF!</f>
        <v>#REF!</v>
      </c>
    </row>
    <row r="16" spans="1:10" s="83" customFormat="1" ht="24.75" customHeight="1" hidden="1">
      <c r="A16" s="332"/>
      <c r="B16" s="333"/>
      <c r="C16" s="334"/>
      <c r="D16" s="340"/>
      <c r="E16" s="335"/>
      <c r="F16" s="336"/>
      <c r="G16" s="337"/>
      <c r="H16" s="334"/>
      <c r="I16" s="338"/>
      <c r="J16" s="339"/>
    </row>
    <row r="17" spans="1:10" s="95" customFormat="1" ht="18.75" customHeight="1">
      <c r="A17" s="316">
        <v>2</v>
      </c>
      <c r="B17" s="358" t="s">
        <v>209</v>
      </c>
      <c r="C17" s="327"/>
      <c r="D17" s="327"/>
      <c r="E17" s="327"/>
      <c r="F17" s="328"/>
      <c r="G17" s="329"/>
      <c r="H17" s="327"/>
      <c r="I17" s="330"/>
      <c r="J17" s="331" t="e">
        <f>#REF!</f>
        <v>#REF!</v>
      </c>
    </row>
    <row r="18" spans="1:11" s="82" customFormat="1" ht="16.5" customHeight="1">
      <c r="A18" s="332" t="s">
        <v>184</v>
      </c>
      <c r="B18" s="333"/>
      <c r="C18" s="334"/>
      <c r="D18" s="334"/>
      <c r="E18" s="335"/>
      <c r="F18" s="336"/>
      <c r="G18" s="341"/>
      <c r="H18" s="342"/>
      <c r="I18" s="343"/>
      <c r="J18" s="344" t="e">
        <f>J17-J19-J20-J21-J22</f>
        <v>#REF!</v>
      </c>
      <c r="K18" s="86"/>
    </row>
    <row r="19" spans="1:10" s="82" customFormat="1" ht="16.5" customHeight="1">
      <c r="A19" s="332" t="s">
        <v>185</v>
      </c>
      <c r="B19" s="333"/>
      <c r="C19" s="334"/>
      <c r="D19" s="335"/>
      <c r="E19" s="335"/>
      <c r="F19" s="336"/>
      <c r="G19" s="341"/>
      <c r="H19" s="342"/>
      <c r="I19" s="343"/>
      <c r="J19" s="344">
        <v>0</v>
      </c>
    </row>
    <row r="20" spans="1:10" s="82" customFormat="1" ht="16.5" customHeight="1">
      <c r="A20" s="332" t="s">
        <v>186</v>
      </c>
      <c r="B20" s="333"/>
      <c r="C20" s="334"/>
      <c r="D20" s="335"/>
      <c r="E20" s="335"/>
      <c r="F20" s="336"/>
      <c r="G20" s="341"/>
      <c r="H20" s="342"/>
      <c r="I20" s="343"/>
      <c r="J20" s="345">
        <v>0.3</v>
      </c>
    </row>
    <row r="21" spans="1:10" s="82" customFormat="1" ht="16.5" customHeight="1">
      <c r="A21" s="332" t="s">
        <v>139</v>
      </c>
      <c r="B21" s="333"/>
      <c r="C21" s="334"/>
      <c r="D21" s="335"/>
      <c r="E21" s="335"/>
      <c r="F21" s="336"/>
      <c r="G21" s="341"/>
      <c r="H21" s="342"/>
      <c r="I21" s="343"/>
      <c r="J21" s="345">
        <v>0</v>
      </c>
    </row>
    <row r="22" spans="1:10" s="82" customFormat="1" ht="16.5" customHeight="1">
      <c r="A22" s="332" t="s">
        <v>140</v>
      </c>
      <c r="B22" s="333"/>
      <c r="C22" s="334"/>
      <c r="D22" s="334"/>
      <c r="E22" s="334"/>
      <c r="F22" s="336"/>
      <c r="G22" s="341"/>
      <c r="H22" s="342"/>
      <c r="I22" s="343"/>
      <c r="J22" s="345" t="e">
        <f>#REF!</f>
        <v>#REF!</v>
      </c>
    </row>
    <row r="23" spans="1:10" s="82" customFormat="1" ht="24.75" customHeight="1" hidden="1">
      <c r="A23" s="332"/>
      <c r="B23" s="333"/>
      <c r="C23" s="334"/>
      <c r="D23" s="346"/>
      <c r="E23" s="334"/>
      <c r="F23" s="336"/>
      <c r="G23" s="341"/>
      <c r="H23" s="342"/>
      <c r="I23" s="343"/>
      <c r="J23" s="347"/>
    </row>
    <row r="24" spans="1:10" s="95" customFormat="1" ht="33.75" customHeight="1">
      <c r="A24" s="316">
        <v>3</v>
      </c>
      <c r="B24" s="358" t="s">
        <v>210</v>
      </c>
      <c r="C24" s="327"/>
      <c r="D24" s="327"/>
      <c r="E24" s="327"/>
      <c r="F24" s="348"/>
      <c r="G24" s="329"/>
      <c r="H24" s="327"/>
      <c r="I24" s="330"/>
      <c r="J24" s="331" t="e">
        <f>J10-J17</f>
        <v>#REF!</v>
      </c>
    </row>
    <row r="25" spans="1:10" s="82" customFormat="1" ht="16.5" customHeight="1">
      <c r="A25" s="332" t="s">
        <v>187</v>
      </c>
      <c r="B25" s="333"/>
      <c r="C25" s="334"/>
      <c r="D25" s="334"/>
      <c r="E25" s="334"/>
      <c r="F25" s="336"/>
      <c r="G25" s="341"/>
      <c r="H25" s="342"/>
      <c r="I25" s="343"/>
      <c r="J25" s="345" t="e">
        <f>J11-J18</f>
        <v>#REF!</v>
      </c>
    </row>
    <row r="26" spans="1:10" s="82" customFormat="1" ht="16.5" customHeight="1">
      <c r="A26" s="332" t="s">
        <v>188</v>
      </c>
      <c r="B26" s="333"/>
      <c r="C26" s="334"/>
      <c r="D26" s="334"/>
      <c r="E26" s="334"/>
      <c r="F26" s="336"/>
      <c r="G26" s="341"/>
      <c r="H26" s="342"/>
      <c r="I26" s="343"/>
      <c r="J26" s="344">
        <f>J12-J19</f>
        <v>0</v>
      </c>
    </row>
    <row r="27" spans="1:10" s="82" customFormat="1" ht="16.5" customHeight="1">
      <c r="A27" s="332" t="s">
        <v>141</v>
      </c>
      <c r="B27" s="333"/>
      <c r="C27" s="334"/>
      <c r="D27" s="334"/>
      <c r="E27" s="334"/>
      <c r="F27" s="336"/>
      <c r="G27" s="341"/>
      <c r="H27" s="342"/>
      <c r="I27" s="343"/>
      <c r="J27" s="345" t="e">
        <f>J13-J20</f>
        <v>#REF!</v>
      </c>
    </row>
    <row r="28" spans="1:10" s="82" customFormat="1" ht="16.5" customHeight="1">
      <c r="A28" s="332" t="s">
        <v>142</v>
      </c>
      <c r="B28" s="333"/>
      <c r="C28" s="334"/>
      <c r="D28" s="334"/>
      <c r="E28" s="334"/>
      <c r="F28" s="336"/>
      <c r="G28" s="341"/>
      <c r="H28" s="342"/>
      <c r="I28" s="343"/>
      <c r="J28" s="345" t="e">
        <f>J14</f>
        <v>#REF!</v>
      </c>
    </row>
    <row r="29" spans="1:10" s="82" customFormat="1" ht="16.5" customHeight="1">
      <c r="A29" s="332" t="s">
        <v>150</v>
      </c>
      <c r="B29" s="333"/>
      <c r="C29" s="334"/>
      <c r="D29" s="334"/>
      <c r="E29" s="334"/>
      <c r="F29" s="336"/>
      <c r="G29" s="341"/>
      <c r="H29" s="342"/>
      <c r="I29" s="343"/>
      <c r="J29" s="345" t="e">
        <f>J15-J21</f>
        <v>#REF!</v>
      </c>
    </row>
    <row r="30" spans="1:10" s="82" customFormat="1" ht="16.5" customHeight="1">
      <c r="A30" s="332" t="s">
        <v>153</v>
      </c>
      <c r="B30" s="333"/>
      <c r="C30" s="334"/>
      <c r="D30" s="334"/>
      <c r="E30" s="334"/>
      <c r="F30" s="336"/>
      <c r="G30" s="341"/>
      <c r="H30" s="342"/>
      <c r="I30" s="343"/>
      <c r="J30" s="345" t="e">
        <f>#REF!-J22</f>
        <v>#REF!</v>
      </c>
    </row>
    <row r="31" spans="1:10" s="82" customFormat="1" ht="24.75" customHeight="1" hidden="1">
      <c r="A31" s="332"/>
      <c r="B31" s="333"/>
      <c r="C31" s="334"/>
      <c r="D31" s="334"/>
      <c r="E31" s="334"/>
      <c r="F31" s="336"/>
      <c r="G31" s="341"/>
      <c r="H31" s="342"/>
      <c r="I31" s="343"/>
      <c r="J31" s="347"/>
    </row>
    <row r="32" spans="1:10" s="82" customFormat="1" ht="16.5" customHeight="1">
      <c r="A32" s="349">
        <v>4</v>
      </c>
      <c r="B32" s="350" t="s">
        <v>40</v>
      </c>
      <c r="C32" s="351"/>
      <c r="D32" s="351"/>
      <c r="E32" s="351"/>
      <c r="F32" s="352"/>
      <c r="G32" s="353"/>
      <c r="H32" s="354"/>
      <c r="I32" s="355"/>
      <c r="J32" s="356" t="e">
        <f>#REF!</f>
        <v>#REF!</v>
      </c>
    </row>
    <row r="33" spans="1:10" s="82" customFormat="1" ht="24.75" customHeight="1" hidden="1">
      <c r="A33" s="349"/>
      <c r="B33" s="350"/>
      <c r="C33" s="334"/>
      <c r="D33" s="346"/>
      <c r="E33" s="334"/>
      <c r="F33" s="336"/>
      <c r="G33" s="341"/>
      <c r="H33" s="342"/>
      <c r="I33" s="343"/>
      <c r="J33" s="347"/>
    </row>
    <row r="34" spans="1:10" ht="24.75" customHeight="1" hidden="1">
      <c r="A34" s="349"/>
      <c r="B34" s="350"/>
      <c r="C34" s="357"/>
      <c r="D34" s="346"/>
      <c r="E34" s="334"/>
      <c r="F34" s="336"/>
      <c r="G34" s="341"/>
      <c r="H34" s="342"/>
      <c r="I34" s="343"/>
      <c r="J34" s="345"/>
    </row>
    <row r="35" spans="1:10" s="82" customFormat="1" ht="20.25" customHeight="1">
      <c r="A35" s="316">
        <v>5</v>
      </c>
      <c r="B35" s="358" t="s">
        <v>211</v>
      </c>
      <c r="C35" s="359"/>
      <c r="D35" s="359"/>
      <c r="E35" s="359"/>
      <c r="F35" s="360"/>
      <c r="G35" s="361"/>
      <c r="H35" s="359"/>
      <c r="I35" s="362"/>
      <c r="J35" s="356" t="e">
        <f>#REF!/1000</f>
        <v>#REF!</v>
      </c>
    </row>
    <row r="36" spans="1:10" s="83" customFormat="1" ht="16.5" customHeight="1">
      <c r="A36" s="332" t="s">
        <v>10</v>
      </c>
      <c r="B36" s="333" t="s">
        <v>148</v>
      </c>
      <c r="C36" s="334"/>
      <c r="D36" s="334"/>
      <c r="E36" s="334"/>
      <c r="F36" s="336"/>
      <c r="G36" s="337"/>
      <c r="H36" s="334"/>
      <c r="I36" s="338"/>
      <c r="J36" s="363" t="e">
        <f>#REF!/1000</f>
        <v>#REF!</v>
      </c>
    </row>
    <row r="37" spans="1:11" s="95" customFormat="1" ht="16.5" customHeight="1">
      <c r="A37" s="364">
        <v>6</v>
      </c>
      <c r="B37" s="350" t="s">
        <v>149</v>
      </c>
      <c r="C37" s="365"/>
      <c r="D37" s="365"/>
      <c r="E37" s="365"/>
      <c r="F37" s="366"/>
      <c r="G37" s="367"/>
      <c r="H37" s="365"/>
      <c r="I37" s="368"/>
      <c r="J37" s="369" t="e">
        <f>#REF!/1000</f>
        <v>#REF!</v>
      </c>
      <c r="K37" s="94"/>
    </row>
    <row r="38" spans="1:10" s="83" customFormat="1" ht="28.5" customHeight="1">
      <c r="A38" s="332" t="s">
        <v>11</v>
      </c>
      <c r="B38" s="333" t="s">
        <v>7</v>
      </c>
      <c r="C38" s="334"/>
      <c r="D38" s="334"/>
      <c r="E38" s="334"/>
      <c r="F38" s="336"/>
      <c r="G38" s="337"/>
      <c r="H38" s="334"/>
      <c r="I38" s="338"/>
      <c r="J38" s="363" t="e">
        <f>#REF!/1000</f>
        <v>#REF!</v>
      </c>
    </row>
    <row r="39" spans="1:10" s="83" customFormat="1" ht="16.5" customHeight="1">
      <c r="A39" s="332" t="s">
        <v>12</v>
      </c>
      <c r="B39" s="333" t="s">
        <v>151</v>
      </c>
      <c r="C39" s="334"/>
      <c r="D39" s="334"/>
      <c r="E39" s="334"/>
      <c r="F39" s="336"/>
      <c r="G39" s="337"/>
      <c r="H39" s="334"/>
      <c r="I39" s="338"/>
      <c r="J39" s="363" t="e">
        <f>#REF!/1000</f>
        <v>#REF!</v>
      </c>
    </row>
    <row r="40" spans="1:10" s="83" customFormat="1" ht="16.5" customHeight="1">
      <c r="A40" s="332" t="s">
        <v>13</v>
      </c>
      <c r="B40" s="333" t="s">
        <v>8</v>
      </c>
      <c r="C40" s="334"/>
      <c r="D40" s="334"/>
      <c r="E40" s="334"/>
      <c r="F40" s="336"/>
      <c r="G40" s="337"/>
      <c r="H40" s="334"/>
      <c r="I40" s="338"/>
      <c r="J40" s="363" t="e">
        <f>#REF!/1000</f>
        <v>#REF!</v>
      </c>
    </row>
    <row r="41" spans="1:10" s="83" customFormat="1" ht="16.5" customHeight="1">
      <c r="A41" s="332" t="s">
        <v>274</v>
      </c>
      <c r="B41" s="333" t="s">
        <v>143</v>
      </c>
      <c r="C41" s="334"/>
      <c r="D41" s="334"/>
      <c r="E41" s="334"/>
      <c r="F41" s="336"/>
      <c r="G41" s="337"/>
      <c r="H41" s="334"/>
      <c r="I41" s="338"/>
      <c r="J41" s="363" t="e">
        <f>J37-J38-J39-J40</f>
        <v>#REF!</v>
      </c>
    </row>
    <row r="42" spans="1:10" s="83" customFormat="1" ht="16.5" customHeight="1">
      <c r="A42" s="332">
        <v>7</v>
      </c>
      <c r="B42" s="370" t="s">
        <v>144</v>
      </c>
      <c r="C42" s="334"/>
      <c r="D42" s="334"/>
      <c r="E42" s="334"/>
      <c r="F42" s="336"/>
      <c r="G42" s="337"/>
      <c r="H42" s="334"/>
      <c r="I42" s="338"/>
      <c r="J42" s="363" t="e">
        <f>#REF!/1000</f>
        <v>#REF!</v>
      </c>
    </row>
    <row r="43" spans="1:10" s="82" customFormat="1" ht="16.5" customHeight="1">
      <c r="A43" s="349">
        <v>8</v>
      </c>
      <c r="B43" s="350" t="s">
        <v>145</v>
      </c>
      <c r="C43" s="351"/>
      <c r="D43" s="351"/>
      <c r="E43" s="351"/>
      <c r="F43" s="352"/>
      <c r="G43" s="353"/>
      <c r="H43" s="354"/>
      <c r="I43" s="355"/>
      <c r="J43" s="356" t="e">
        <f>#REF!/1000</f>
        <v>#REF!</v>
      </c>
    </row>
    <row r="44" spans="1:10" s="82" customFormat="1" ht="28.5" customHeight="1" thickBot="1">
      <c r="A44" s="371">
        <v>9</v>
      </c>
      <c r="B44" s="372" t="s">
        <v>152</v>
      </c>
      <c r="C44" s="373"/>
      <c r="D44" s="373"/>
      <c r="E44" s="373"/>
      <c r="F44" s="374"/>
      <c r="G44" s="375"/>
      <c r="H44" s="373"/>
      <c r="I44" s="376"/>
      <c r="J44" s="356" t="e">
        <f>J37+J43</f>
        <v>#REF!</v>
      </c>
    </row>
    <row r="45" spans="1:9" ht="78.75" customHeight="1">
      <c r="A45" s="617" t="s">
        <v>212</v>
      </c>
      <c r="B45" s="617"/>
      <c r="C45" s="617"/>
      <c r="D45" s="617"/>
      <c r="E45" s="617"/>
      <c r="F45" s="617"/>
      <c r="G45" s="617"/>
      <c r="H45" s="617"/>
      <c r="I45" s="617"/>
    </row>
    <row r="46" spans="1:9" ht="27" customHeight="1">
      <c r="A46" s="604"/>
      <c r="B46" s="604"/>
      <c r="C46" s="604"/>
      <c r="D46" s="604"/>
      <c r="E46" s="604"/>
      <c r="F46" s="604"/>
      <c r="G46" s="604"/>
      <c r="H46" s="604"/>
      <c r="I46" s="604"/>
    </row>
    <row r="48" ht="15.75">
      <c r="H48" s="87"/>
    </row>
  </sheetData>
  <sheetProtection/>
  <mergeCells count="13">
    <mergeCell ref="A45:I45"/>
    <mergeCell ref="D7:G7"/>
    <mergeCell ref="H7:I7"/>
    <mergeCell ref="A46:I46"/>
    <mergeCell ref="H1:I1"/>
    <mergeCell ref="J7:J8"/>
    <mergeCell ref="A3:J3"/>
    <mergeCell ref="A4:J4"/>
    <mergeCell ref="A5:J5"/>
    <mergeCell ref="A7:A8"/>
    <mergeCell ref="B7:B8"/>
    <mergeCell ref="C7:C8"/>
    <mergeCell ref="H6:I6"/>
  </mergeCells>
  <printOptions horizontalCentered="1"/>
  <pageMargins left="0.5511811023622047" right="0.2755905511811024" top="0.5511811023622047" bottom="0.2362204724409449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1"/>
  <sheetViews>
    <sheetView view="pageBreakPreview" zoomScaleNormal="39" zoomScaleSheetLayoutView="100" workbookViewId="0" topLeftCell="A10">
      <selection activeCell="G19" sqref="G19"/>
    </sheetView>
  </sheetViews>
  <sheetFormatPr defaultColWidth="9.140625" defaultRowHeight="15"/>
  <cols>
    <col min="1" max="1" width="41.140625" style="125" customWidth="1"/>
    <col min="2" max="2" width="14.28125" style="126" customWidth="1"/>
    <col min="3" max="3" width="12.7109375" style="126" customWidth="1"/>
    <col min="4" max="4" width="11.421875" style="126" customWidth="1"/>
    <col min="5" max="5" width="15.8515625" style="126" customWidth="1"/>
    <col min="6" max="6" width="11.421875" style="126" customWidth="1"/>
    <col min="7" max="7" width="13.7109375" style="125" bestFit="1" customWidth="1"/>
    <col min="8" max="9" width="13.00390625" style="125" bestFit="1" customWidth="1"/>
    <col min="10" max="16384" width="9.140625" style="125" customWidth="1"/>
  </cols>
  <sheetData>
    <row r="1" spans="5:6" ht="13.5" customHeight="1">
      <c r="E1" s="127"/>
      <c r="F1" s="538" t="s">
        <v>45</v>
      </c>
    </row>
    <row r="2" spans="1:6" ht="15.75">
      <c r="A2" s="623" t="s">
        <v>231</v>
      </c>
      <c r="B2" s="623"/>
      <c r="C2" s="623"/>
      <c r="D2" s="623"/>
      <c r="E2" s="623"/>
      <c r="F2" s="623"/>
    </row>
    <row r="3" spans="1:6" ht="15">
      <c r="A3" s="624" t="s">
        <v>232</v>
      </c>
      <c r="B3" s="624"/>
      <c r="C3" s="624"/>
      <c r="D3" s="624"/>
      <c r="E3" s="624"/>
      <c r="F3" s="624"/>
    </row>
    <row r="4" spans="1:6" ht="15.75" thickBot="1">
      <c r="A4" s="122"/>
      <c r="B4" s="122"/>
      <c r="C4" s="122"/>
      <c r="D4" s="122"/>
      <c r="E4" s="122"/>
      <c r="F4" s="134" t="s">
        <v>191</v>
      </c>
    </row>
    <row r="5" spans="1:6" s="121" customFormat="1" ht="60.75" customHeight="1" thickBot="1">
      <c r="A5" s="163" t="s">
        <v>176</v>
      </c>
      <c r="B5" s="164" t="s">
        <v>233</v>
      </c>
      <c r="C5" s="164" t="s">
        <v>234</v>
      </c>
      <c r="D5" s="165" t="s">
        <v>238</v>
      </c>
      <c r="E5" s="164" t="s">
        <v>235</v>
      </c>
      <c r="F5" s="166" t="s">
        <v>237</v>
      </c>
    </row>
    <row r="6" spans="1:6" s="161" customFormat="1" ht="12.75">
      <c r="A6" s="167">
        <v>1</v>
      </c>
      <c r="B6" s="162">
        <v>2</v>
      </c>
      <c r="C6" s="162">
        <v>3</v>
      </c>
      <c r="D6" s="162">
        <v>4</v>
      </c>
      <c r="E6" s="162">
        <v>5</v>
      </c>
      <c r="F6" s="168">
        <v>6</v>
      </c>
    </row>
    <row r="7" spans="1:35" s="128" customFormat="1" ht="17.25" customHeight="1">
      <c r="A7" s="136" t="s">
        <v>190</v>
      </c>
      <c r="B7" s="137"/>
      <c r="C7" s="137"/>
      <c r="D7" s="138"/>
      <c r="E7" s="137"/>
      <c r="F7" s="139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</row>
    <row r="8" spans="1:7" s="121" customFormat="1" ht="17.25" customHeight="1">
      <c r="A8" s="140" t="s">
        <v>251</v>
      </c>
      <c r="B8" s="137"/>
      <c r="C8" s="137"/>
      <c r="D8" s="138"/>
      <c r="E8" s="137"/>
      <c r="F8" s="139"/>
      <c r="G8" s="129"/>
    </row>
    <row r="9" spans="1:6" s="121" customFormat="1" ht="29.25" customHeight="1">
      <c r="A9" s="140" t="s">
        <v>275</v>
      </c>
      <c r="B9" s="137"/>
      <c r="C9" s="137"/>
      <c r="D9" s="138"/>
      <c r="E9" s="137"/>
      <c r="F9" s="139"/>
    </row>
    <row r="10" spans="1:9" ht="16.5" customHeight="1">
      <c r="A10" s="141"/>
      <c r="B10" s="142"/>
      <c r="C10" s="142"/>
      <c r="D10" s="143"/>
      <c r="E10" s="142"/>
      <c r="F10" s="144"/>
      <c r="H10" s="130"/>
      <c r="I10" s="130"/>
    </row>
    <row r="11" spans="1:6" ht="16.5" customHeight="1">
      <c r="A11" s="141"/>
      <c r="B11" s="142"/>
      <c r="C11" s="142"/>
      <c r="D11" s="143"/>
      <c r="E11" s="142"/>
      <c r="F11" s="144"/>
    </row>
    <row r="12" spans="1:6" ht="16.5" customHeight="1">
      <c r="A12" s="141"/>
      <c r="B12" s="142"/>
      <c r="C12" s="142"/>
      <c r="D12" s="143"/>
      <c r="E12" s="142"/>
      <c r="F12" s="144"/>
    </row>
    <row r="13" spans="1:35" s="131" customFormat="1" ht="28.5">
      <c r="A13" s="136" t="s">
        <v>236</v>
      </c>
      <c r="B13" s="137"/>
      <c r="C13" s="137"/>
      <c r="D13" s="138"/>
      <c r="E13" s="137"/>
      <c r="F13" s="139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</row>
    <row r="14" spans="1:6" s="121" customFormat="1" ht="16.5" customHeight="1">
      <c r="A14" s="140"/>
      <c r="B14" s="137"/>
      <c r="C14" s="137"/>
      <c r="D14" s="138"/>
      <c r="E14" s="137"/>
      <c r="F14" s="139"/>
    </row>
    <row r="15" spans="1:6" ht="16.5" customHeight="1">
      <c r="A15" s="145"/>
      <c r="B15" s="142"/>
      <c r="C15" s="142"/>
      <c r="D15" s="143"/>
      <c r="E15" s="142"/>
      <c r="F15" s="144"/>
    </row>
    <row r="16" spans="1:6" ht="16.5" customHeight="1">
      <c r="A16" s="145"/>
      <c r="B16" s="142"/>
      <c r="C16" s="142"/>
      <c r="D16" s="143"/>
      <c r="E16" s="142"/>
      <c r="F16" s="144"/>
    </row>
    <row r="17" spans="1:35" s="132" customFormat="1" ht="22.5" customHeight="1" thickBot="1">
      <c r="A17" s="146" t="s">
        <v>0</v>
      </c>
      <c r="B17" s="147"/>
      <c r="C17" s="147"/>
      <c r="D17" s="148"/>
      <c r="E17" s="147"/>
      <c r="F17" s="149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</row>
    <row r="18" spans="1:6" ht="23.25" customHeight="1">
      <c r="A18" s="150"/>
      <c r="B18" s="150"/>
      <c r="C18" s="150"/>
      <c r="D18" s="150"/>
      <c r="E18" s="150"/>
      <c r="F18" s="540" t="s">
        <v>46</v>
      </c>
    </row>
    <row r="19" spans="1:6" ht="18" customHeight="1">
      <c r="A19" s="622" t="s">
        <v>239</v>
      </c>
      <c r="B19" s="622"/>
      <c r="C19" s="622"/>
      <c r="D19" s="622"/>
      <c r="E19" s="622"/>
      <c r="F19" s="622"/>
    </row>
    <row r="20" spans="1:6" ht="9" customHeight="1">
      <c r="A20" s="621" t="s">
        <v>232</v>
      </c>
      <c r="B20" s="621"/>
      <c r="C20" s="621"/>
      <c r="D20" s="621"/>
      <c r="E20" s="621"/>
      <c r="F20" s="621"/>
    </row>
    <row r="21" spans="1:6" ht="12.75" customHeight="1" thickBot="1">
      <c r="A21" s="150"/>
      <c r="B21" s="150"/>
      <c r="C21" s="150"/>
      <c r="D21" s="150"/>
      <c r="E21" s="150"/>
      <c r="F21" s="151" t="s">
        <v>191</v>
      </c>
    </row>
    <row r="22" spans="1:6" s="121" customFormat="1" ht="61.5" customHeight="1" thickBot="1">
      <c r="A22" s="163" t="s">
        <v>176</v>
      </c>
      <c r="B22" s="164" t="s">
        <v>233</v>
      </c>
      <c r="C22" s="164" t="s">
        <v>234</v>
      </c>
      <c r="D22" s="165" t="s">
        <v>238</v>
      </c>
      <c r="E22" s="164" t="s">
        <v>235</v>
      </c>
      <c r="F22" s="166" t="s">
        <v>237</v>
      </c>
    </row>
    <row r="23" spans="1:6" s="161" customFormat="1" ht="12.75">
      <c r="A23" s="167">
        <v>1</v>
      </c>
      <c r="B23" s="162">
        <v>2</v>
      </c>
      <c r="C23" s="162">
        <v>3</v>
      </c>
      <c r="D23" s="162">
        <v>4</v>
      </c>
      <c r="E23" s="162">
        <v>5</v>
      </c>
      <c r="F23" s="168">
        <v>6</v>
      </c>
    </row>
    <row r="24" spans="1:7" s="121" customFormat="1" ht="18.75" customHeight="1">
      <c r="A24" s="157" t="s">
        <v>240</v>
      </c>
      <c r="B24" s="158"/>
      <c r="C24" s="158"/>
      <c r="D24" s="159"/>
      <c r="E24" s="158"/>
      <c r="F24" s="160"/>
      <c r="G24" s="129"/>
    </row>
    <row r="25" spans="1:7" s="121" customFormat="1" ht="17.25" customHeight="1">
      <c r="A25" s="152" t="s">
        <v>241</v>
      </c>
      <c r="B25" s="137"/>
      <c r="C25" s="137"/>
      <c r="D25" s="138"/>
      <c r="E25" s="137"/>
      <c r="F25" s="139"/>
      <c r="G25" s="129"/>
    </row>
    <row r="26" spans="1:6" s="121" customFormat="1" ht="16.5" customHeight="1">
      <c r="A26" s="153" t="s">
        <v>242</v>
      </c>
      <c r="B26" s="142"/>
      <c r="C26" s="142"/>
      <c r="D26" s="143"/>
      <c r="E26" s="142"/>
      <c r="F26" s="144"/>
    </row>
    <row r="27" spans="1:6" s="121" customFormat="1" ht="18.75" customHeight="1">
      <c r="A27" s="154" t="s">
        <v>243</v>
      </c>
      <c r="B27" s="142"/>
      <c r="C27" s="142"/>
      <c r="D27" s="143"/>
      <c r="E27" s="142"/>
      <c r="F27" s="144"/>
    </row>
    <row r="28" spans="1:6" s="121" customFormat="1" ht="16.5" customHeight="1">
      <c r="A28" s="153" t="s">
        <v>244</v>
      </c>
      <c r="B28" s="142"/>
      <c r="C28" s="142"/>
      <c r="D28" s="143"/>
      <c r="E28" s="142"/>
      <c r="F28" s="144"/>
    </row>
    <row r="29" spans="1:7" s="121" customFormat="1" ht="26.25" customHeight="1">
      <c r="A29" s="153" t="s">
        <v>245</v>
      </c>
      <c r="B29" s="142"/>
      <c r="C29" s="142"/>
      <c r="D29" s="143"/>
      <c r="E29" s="142"/>
      <c r="F29" s="144"/>
      <c r="G29" s="129"/>
    </row>
    <row r="30" spans="1:6" ht="21" customHeight="1">
      <c r="A30" s="153" t="s">
        <v>246</v>
      </c>
      <c r="B30" s="142"/>
      <c r="C30" s="142"/>
      <c r="D30" s="143"/>
      <c r="E30" s="142"/>
      <c r="F30" s="144"/>
    </row>
    <row r="31" spans="1:6" s="121" customFormat="1" ht="17.25" customHeight="1">
      <c r="A31" s="153"/>
      <c r="B31" s="142"/>
      <c r="C31" s="142"/>
      <c r="D31" s="143"/>
      <c r="E31" s="142"/>
      <c r="F31" s="144"/>
    </row>
    <row r="32" spans="1:6" s="121" customFormat="1" ht="18.75" customHeight="1">
      <c r="A32" s="153"/>
      <c r="B32" s="142"/>
      <c r="C32" s="142"/>
      <c r="D32" s="143"/>
      <c r="E32" s="142"/>
      <c r="F32" s="144"/>
    </row>
    <row r="33" spans="1:6" ht="15" customHeight="1">
      <c r="A33" s="153"/>
      <c r="B33" s="142"/>
      <c r="C33" s="142"/>
      <c r="D33" s="143"/>
      <c r="E33" s="142"/>
      <c r="F33" s="144"/>
    </row>
    <row r="34" spans="1:6" s="133" customFormat="1" ht="31.5" customHeight="1">
      <c r="A34" s="154" t="s">
        <v>249</v>
      </c>
      <c r="B34" s="142"/>
      <c r="C34" s="142"/>
      <c r="D34" s="143"/>
      <c r="E34" s="142"/>
      <c r="F34" s="144"/>
    </row>
    <row r="35" spans="1:6" s="121" customFormat="1" ht="16.5" customHeight="1">
      <c r="A35" s="152" t="s">
        <v>247</v>
      </c>
      <c r="B35" s="137"/>
      <c r="C35" s="137"/>
      <c r="D35" s="138"/>
      <c r="E35" s="137"/>
      <c r="F35" s="139"/>
    </row>
    <row r="36" spans="1:6" ht="16.5" customHeight="1">
      <c r="A36" s="153" t="s">
        <v>248</v>
      </c>
      <c r="B36" s="142"/>
      <c r="C36" s="142"/>
      <c r="D36" s="143"/>
      <c r="E36" s="142"/>
      <c r="F36" s="144"/>
    </row>
    <row r="37" spans="1:6" ht="16.5" customHeight="1">
      <c r="A37" s="153"/>
      <c r="B37" s="142"/>
      <c r="C37" s="142"/>
      <c r="D37" s="143"/>
      <c r="E37" s="142"/>
      <c r="F37" s="144"/>
    </row>
    <row r="38" spans="1:6" ht="16.5" customHeight="1">
      <c r="A38" s="153"/>
      <c r="B38" s="142"/>
      <c r="C38" s="142"/>
      <c r="D38" s="143"/>
      <c r="E38" s="142"/>
      <c r="F38" s="144"/>
    </row>
    <row r="39" spans="1:6" s="132" customFormat="1" ht="24" customHeight="1">
      <c r="A39" s="154" t="s">
        <v>250</v>
      </c>
      <c r="B39" s="142"/>
      <c r="C39" s="142"/>
      <c r="D39" s="143"/>
      <c r="E39" s="142"/>
      <c r="F39" s="144"/>
    </row>
    <row r="40" spans="1:6" ht="15" customHeight="1">
      <c r="A40" s="153"/>
      <c r="B40" s="135"/>
      <c r="C40" s="142"/>
      <c r="D40" s="142"/>
      <c r="E40" s="135"/>
      <c r="F40" s="155"/>
    </row>
    <row r="41" spans="1:6" ht="20.25" customHeight="1" thickBot="1">
      <c r="A41" s="156"/>
      <c r="B41" s="147"/>
      <c r="C41" s="147"/>
      <c r="D41" s="148"/>
      <c r="E41" s="147"/>
      <c r="F41" s="149"/>
    </row>
  </sheetData>
  <sheetProtection/>
  <mergeCells count="4">
    <mergeCell ref="A20:F20"/>
    <mergeCell ref="A19:F19"/>
    <mergeCell ref="A2:F2"/>
    <mergeCell ref="A3:F3"/>
  </mergeCells>
  <printOptions horizontalCentered="1"/>
  <pageMargins left="0.5905511811023623" right="0.1968503937007874" top="0.5511811023622047" bottom="0.07874015748031496" header="0.11811023622047245" footer="0.118110236220472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5"/>
  <cols>
    <col min="1" max="1" width="6.421875" style="88" customWidth="1"/>
    <col min="2" max="2" width="51.8515625" style="13" customWidth="1"/>
    <col min="3" max="3" width="9.421875" style="13" customWidth="1"/>
    <col min="4" max="4" width="14.8515625" style="13" customWidth="1"/>
    <col min="5" max="5" width="14.28125" style="27" customWidth="1"/>
    <col min="6" max="6" width="14.00390625" style="24" hidden="1" customWidth="1"/>
    <col min="7" max="7" width="13.00390625" style="25" hidden="1" customWidth="1"/>
    <col min="8" max="8" width="14.7109375" style="13" customWidth="1"/>
    <col min="9" max="9" width="13.8515625" style="13" hidden="1" customWidth="1"/>
    <col min="10" max="16384" width="9.140625" style="13" customWidth="1"/>
  </cols>
  <sheetData>
    <row r="1" spans="8:9" ht="18.75">
      <c r="H1" s="537" t="s">
        <v>47</v>
      </c>
      <c r="I1" s="28" t="s">
        <v>42</v>
      </c>
    </row>
    <row r="2" spans="1:9" ht="18.75" customHeight="1">
      <c r="A2" s="625" t="s">
        <v>9</v>
      </c>
      <c r="B2" s="625"/>
      <c r="C2" s="625"/>
      <c r="D2" s="625"/>
      <c r="E2" s="625"/>
      <c r="F2" s="625"/>
      <c r="G2" s="625"/>
      <c r="H2" s="625"/>
      <c r="I2" s="625"/>
    </row>
    <row r="3" spans="1:9" s="14" customFormat="1" ht="18.75" customHeight="1">
      <c r="A3" s="625" t="s">
        <v>230</v>
      </c>
      <c r="B3" s="625"/>
      <c r="C3" s="625"/>
      <c r="D3" s="625"/>
      <c r="E3" s="625"/>
      <c r="F3" s="625"/>
      <c r="G3" s="625"/>
      <c r="H3" s="625"/>
      <c r="I3" s="625"/>
    </row>
    <row r="4" spans="1:9" s="124" customFormat="1" ht="18.75" customHeight="1">
      <c r="A4" s="626" t="s">
        <v>205</v>
      </c>
      <c r="B4" s="626"/>
      <c r="C4" s="626"/>
      <c r="D4" s="626"/>
      <c r="E4" s="626"/>
      <c r="F4" s="626"/>
      <c r="G4" s="626"/>
      <c r="H4" s="626"/>
      <c r="I4" s="626"/>
    </row>
    <row r="5" spans="1:7" s="14" customFormat="1" ht="17.25" customHeight="1" thickBot="1">
      <c r="A5" s="12"/>
      <c r="B5" s="12"/>
      <c r="C5" s="12"/>
      <c r="D5" s="12"/>
      <c r="E5" s="12"/>
      <c r="F5" s="15"/>
      <c r="G5" s="16"/>
    </row>
    <row r="6" spans="1:9" s="81" customFormat="1" ht="40.5" customHeight="1">
      <c r="A6" s="610" t="s">
        <v>21</v>
      </c>
      <c r="B6" s="612" t="s">
        <v>181</v>
      </c>
      <c r="C6" s="627" t="s">
        <v>164</v>
      </c>
      <c r="D6" s="627" t="s">
        <v>276</v>
      </c>
      <c r="E6" s="629" t="s">
        <v>234</v>
      </c>
      <c r="F6" s="385"/>
      <c r="G6" s="386"/>
      <c r="H6" s="631" t="s">
        <v>235</v>
      </c>
      <c r="I6" s="606" t="s">
        <v>159</v>
      </c>
    </row>
    <row r="7" spans="1:9" s="81" customFormat="1" ht="52.5" customHeight="1">
      <c r="A7" s="611"/>
      <c r="B7" s="613"/>
      <c r="C7" s="628"/>
      <c r="D7" s="628"/>
      <c r="E7" s="630"/>
      <c r="F7" s="317" t="s">
        <v>158</v>
      </c>
      <c r="G7" s="318" t="s">
        <v>267</v>
      </c>
      <c r="H7" s="632"/>
      <c r="I7" s="607"/>
    </row>
    <row r="8" spans="1:9" s="81" customFormat="1" ht="14.25" customHeight="1">
      <c r="A8" s="319">
        <v>1</v>
      </c>
      <c r="B8" s="320">
        <v>2</v>
      </c>
      <c r="C8" s="321">
        <v>3</v>
      </c>
      <c r="D8" s="321">
        <v>4</v>
      </c>
      <c r="E8" s="321">
        <v>5</v>
      </c>
      <c r="F8" s="322">
        <v>5</v>
      </c>
      <c r="G8" s="323">
        <v>7</v>
      </c>
      <c r="H8" s="324">
        <v>6</v>
      </c>
      <c r="I8" s="325">
        <v>10</v>
      </c>
    </row>
    <row r="9" spans="1:9" s="91" customFormat="1" ht="19.5" customHeight="1">
      <c r="A9" s="377"/>
      <c r="B9" s="378"/>
      <c r="C9" s="89"/>
      <c r="D9" s="89"/>
      <c r="E9" s="379"/>
      <c r="F9" s="92"/>
      <c r="G9" s="92"/>
      <c r="H9" s="526"/>
      <c r="I9" s="380"/>
    </row>
    <row r="10" spans="1:9" s="17" customFormat="1" ht="19.5" customHeight="1">
      <c r="A10" s="381"/>
      <c r="B10" s="382"/>
      <c r="C10" s="18"/>
      <c r="D10" s="18"/>
      <c r="E10" s="96"/>
      <c r="F10" s="383"/>
      <c r="G10" s="19"/>
      <c r="H10" s="527"/>
      <c r="I10" s="108"/>
    </row>
    <row r="11" spans="1:9" s="17" customFormat="1" ht="19.5" customHeight="1">
      <c r="A11" s="381"/>
      <c r="B11" s="382"/>
      <c r="C11" s="18"/>
      <c r="D11" s="18"/>
      <c r="E11" s="97"/>
      <c r="F11" s="383"/>
      <c r="G11" s="19"/>
      <c r="H11" s="527"/>
      <c r="I11" s="108"/>
    </row>
    <row r="12" spans="1:9" s="17" customFormat="1" ht="19.5" customHeight="1">
      <c r="A12" s="381"/>
      <c r="B12" s="382"/>
      <c r="C12" s="18"/>
      <c r="D12" s="18"/>
      <c r="E12" s="96"/>
      <c r="F12" s="383"/>
      <c r="G12" s="19"/>
      <c r="H12" s="527"/>
      <c r="I12" s="108"/>
    </row>
    <row r="13" spans="1:9" s="91" customFormat="1" ht="19.5" customHeight="1">
      <c r="A13" s="377"/>
      <c r="B13" s="378"/>
      <c r="C13" s="89"/>
      <c r="D13" s="89"/>
      <c r="E13" s="379"/>
      <c r="F13" s="90"/>
      <c r="G13" s="90"/>
      <c r="H13" s="528"/>
      <c r="I13" s="384"/>
    </row>
    <row r="14" spans="1:9" s="17" customFormat="1" ht="19.5" customHeight="1">
      <c r="A14" s="381"/>
      <c r="B14" s="382"/>
      <c r="C14" s="18"/>
      <c r="D14" s="18"/>
      <c r="E14" s="97"/>
      <c r="F14" s="383"/>
      <c r="G14" s="19"/>
      <c r="H14" s="529"/>
      <c r="I14" s="109"/>
    </row>
    <row r="15" spans="1:9" s="17" customFormat="1" ht="19.5" customHeight="1">
      <c r="A15" s="381"/>
      <c r="B15" s="382"/>
      <c r="C15" s="18"/>
      <c r="D15" s="18"/>
      <c r="E15" s="97"/>
      <c r="F15" s="383"/>
      <c r="G15" s="19"/>
      <c r="H15" s="529"/>
      <c r="I15" s="110"/>
    </row>
    <row r="16" spans="1:9" s="17" customFormat="1" ht="19.5" customHeight="1" thickBot="1">
      <c r="A16" s="530"/>
      <c r="B16" s="531"/>
      <c r="C16" s="532"/>
      <c r="D16" s="532"/>
      <c r="E16" s="533"/>
      <c r="F16" s="534"/>
      <c r="G16" s="535"/>
      <c r="H16" s="536"/>
      <c r="I16" s="109"/>
    </row>
    <row r="17" spans="1:5" ht="15.75">
      <c r="A17" s="20"/>
      <c r="B17" s="21"/>
      <c r="C17" s="22"/>
      <c r="D17" s="22"/>
      <c r="E17" s="23"/>
    </row>
    <row r="18" spans="1:5" ht="15.75">
      <c r="A18" s="20"/>
      <c r="B18" s="21"/>
      <c r="C18" s="22"/>
      <c r="D18" s="22"/>
      <c r="E18" s="23"/>
    </row>
    <row r="19" ht="15.75">
      <c r="A19" s="26"/>
    </row>
    <row r="20" ht="15.75">
      <c r="A20" s="26"/>
    </row>
  </sheetData>
  <sheetProtection/>
  <mergeCells count="10">
    <mergeCell ref="A2:I2"/>
    <mergeCell ref="A3:I3"/>
    <mergeCell ref="A4:I4"/>
    <mergeCell ref="A6:A7"/>
    <mergeCell ref="B6:B7"/>
    <mergeCell ref="D6:D7"/>
    <mergeCell ref="C6:C7"/>
    <mergeCell ref="E6:E7"/>
    <mergeCell ref="H6:H7"/>
    <mergeCell ref="I6:I7"/>
  </mergeCells>
  <printOptions horizontalCentered="1"/>
  <pageMargins left="0.5511811023622047" right="0.1968503937007874" top="0.4330708661417323" bottom="0.2362204724409449" header="0.4330708661417323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N28"/>
  <sheetViews>
    <sheetView view="pageBreakPreview" zoomScaleSheetLayoutView="100" zoomScalePageLayoutView="0" workbookViewId="0" topLeftCell="A1">
      <selection activeCell="C7" sqref="C7:D8"/>
    </sheetView>
  </sheetViews>
  <sheetFormatPr defaultColWidth="0.85546875" defaultRowHeight="15"/>
  <cols>
    <col min="1" max="1" width="5.28125" style="2" customWidth="1"/>
    <col min="2" max="2" width="28.7109375" style="2" customWidth="1"/>
    <col min="3" max="3" width="14.140625" style="2" customWidth="1"/>
    <col min="4" max="4" width="17.421875" style="2" customWidth="1"/>
    <col min="5" max="5" width="17.28125" style="2" customWidth="1"/>
    <col min="6" max="6" width="28.7109375" style="98" customWidth="1"/>
    <col min="7" max="8" width="6.140625" style="3" customWidth="1"/>
    <col min="9" max="36" width="0.85546875" style="3" customWidth="1"/>
    <col min="37" max="37" width="11.57421875" style="3" customWidth="1"/>
    <col min="38" max="217" width="0.85546875" style="3" customWidth="1"/>
    <col min="218" max="16384" width="0.85546875" style="2" customWidth="1"/>
  </cols>
  <sheetData>
    <row r="1" ht="27" customHeight="1">
      <c r="F1" s="169" t="s">
        <v>48</v>
      </c>
    </row>
    <row r="2" ht="13.5" customHeight="1"/>
    <row r="3" spans="1:248" s="5" customFormat="1" ht="27" customHeight="1">
      <c r="A3" s="644" t="s">
        <v>252</v>
      </c>
      <c r="B3" s="644"/>
      <c r="C3" s="644"/>
      <c r="D3" s="644"/>
      <c r="E3" s="644"/>
      <c r="F3" s="6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14"/>
      <c r="HK3" s="414"/>
      <c r="HL3" s="414"/>
      <c r="HM3" s="414"/>
      <c r="HN3" s="414"/>
      <c r="HO3" s="414"/>
      <c r="HP3" s="414"/>
      <c r="HQ3" s="414"/>
      <c r="HR3" s="414"/>
      <c r="HS3" s="414"/>
      <c r="HT3" s="414"/>
      <c r="HU3" s="414"/>
      <c r="HV3" s="414"/>
      <c r="HW3" s="414"/>
      <c r="HX3" s="414"/>
      <c r="HY3" s="414"/>
      <c r="HZ3" s="414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</row>
    <row r="4" spans="1:248" ht="30" customHeight="1">
      <c r="A4" s="645" t="s">
        <v>253</v>
      </c>
      <c r="B4" s="645"/>
      <c r="C4" s="645"/>
      <c r="D4" s="645"/>
      <c r="E4" s="645"/>
      <c r="F4" s="645"/>
      <c r="G4" s="123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</row>
    <row r="5" spans="1:248" ht="16.5" customHeight="1">
      <c r="A5" s="646" t="s">
        <v>277</v>
      </c>
      <c r="B5" s="646"/>
      <c r="C5" s="646"/>
      <c r="D5" s="646"/>
      <c r="E5" s="646"/>
      <c r="F5" s="646"/>
      <c r="G5" s="123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</row>
    <row r="6" spans="1:248" ht="15.75" thickBot="1">
      <c r="A6" s="171"/>
      <c r="B6" s="171"/>
      <c r="C6" s="171"/>
      <c r="D6" s="171"/>
      <c r="E6" s="171"/>
      <c r="F6" s="172" t="s">
        <v>191</v>
      </c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</row>
    <row r="7" spans="1:248" s="1" customFormat="1" ht="15.75">
      <c r="A7" s="647" t="s">
        <v>180</v>
      </c>
      <c r="B7" s="650" t="s">
        <v>1</v>
      </c>
      <c r="C7" s="653" t="s">
        <v>51</v>
      </c>
      <c r="D7" s="654"/>
      <c r="E7" s="633" t="s">
        <v>2</v>
      </c>
      <c r="F7" s="635" t="s">
        <v>52</v>
      </c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1"/>
      <c r="EM7" s="411"/>
      <c r="EN7" s="411"/>
      <c r="EO7" s="411"/>
      <c r="EP7" s="411"/>
      <c r="EQ7" s="411"/>
      <c r="ER7" s="411"/>
      <c r="ES7" s="411"/>
      <c r="ET7" s="411"/>
      <c r="EU7" s="411"/>
      <c r="EV7" s="411"/>
      <c r="EW7" s="411"/>
      <c r="EX7" s="411"/>
      <c r="EY7" s="411"/>
      <c r="EZ7" s="411"/>
      <c r="FA7" s="411"/>
      <c r="FB7" s="411"/>
      <c r="FC7" s="411"/>
      <c r="FD7" s="411"/>
      <c r="FE7" s="411"/>
      <c r="FF7" s="411"/>
      <c r="FG7" s="411"/>
      <c r="FH7" s="411"/>
      <c r="FI7" s="411"/>
      <c r="FJ7" s="411"/>
      <c r="FK7" s="411"/>
      <c r="FL7" s="411"/>
      <c r="FM7" s="411"/>
      <c r="FN7" s="411"/>
      <c r="FO7" s="411"/>
      <c r="FP7" s="411"/>
      <c r="FQ7" s="411"/>
      <c r="FR7" s="411"/>
      <c r="FS7" s="411"/>
      <c r="FT7" s="411"/>
      <c r="FU7" s="411"/>
      <c r="FV7" s="411"/>
      <c r="FW7" s="411"/>
      <c r="FX7" s="411"/>
      <c r="FY7" s="411"/>
      <c r="FZ7" s="411"/>
      <c r="GA7" s="411"/>
      <c r="GB7" s="411"/>
      <c r="GC7" s="411"/>
      <c r="GD7" s="411"/>
      <c r="GE7" s="411"/>
      <c r="GF7" s="411"/>
      <c r="GG7" s="411"/>
      <c r="GH7" s="411"/>
      <c r="GI7" s="411"/>
      <c r="GJ7" s="411"/>
      <c r="GK7" s="411"/>
      <c r="GL7" s="411"/>
      <c r="GM7" s="411"/>
      <c r="GN7" s="411"/>
      <c r="GO7" s="411"/>
      <c r="GP7" s="411"/>
      <c r="GQ7" s="411"/>
      <c r="GR7" s="411"/>
      <c r="GS7" s="411"/>
      <c r="GT7" s="411"/>
      <c r="GU7" s="411"/>
      <c r="GV7" s="411"/>
      <c r="GW7" s="411"/>
      <c r="GX7" s="411"/>
      <c r="GY7" s="411"/>
      <c r="GZ7" s="411"/>
      <c r="HA7" s="411"/>
      <c r="HB7" s="411"/>
      <c r="HC7" s="411"/>
      <c r="HD7" s="411"/>
      <c r="HE7" s="411"/>
      <c r="HF7" s="411"/>
      <c r="HG7" s="411"/>
      <c r="HH7" s="411"/>
      <c r="HI7" s="411"/>
      <c r="HJ7" s="387"/>
      <c r="HK7" s="387"/>
      <c r="HL7" s="387"/>
      <c r="HM7" s="387"/>
      <c r="HN7" s="387"/>
      <c r="HO7" s="387"/>
      <c r="HP7" s="387"/>
      <c r="HQ7" s="387"/>
      <c r="HR7" s="387"/>
      <c r="HS7" s="387"/>
      <c r="HT7" s="387"/>
      <c r="HU7" s="387"/>
      <c r="HV7" s="387"/>
      <c r="HW7" s="387"/>
      <c r="HX7" s="387"/>
      <c r="HY7" s="387"/>
      <c r="HZ7" s="387"/>
      <c r="IA7" s="387"/>
      <c r="IB7" s="387"/>
      <c r="IC7" s="387"/>
      <c r="ID7" s="387"/>
      <c r="IE7" s="387"/>
      <c r="IF7" s="387"/>
      <c r="IG7" s="387"/>
      <c r="IH7" s="387"/>
      <c r="II7" s="387"/>
      <c r="IJ7" s="387"/>
      <c r="IK7" s="387"/>
      <c r="IL7" s="387"/>
      <c r="IM7" s="387"/>
      <c r="IN7" s="387"/>
    </row>
    <row r="8" spans="1:248" s="1" customFormat="1" ht="25.5" customHeight="1">
      <c r="A8" s="648"/>
      <c r="B8" s="651"/>
      <c r="C8" s="655"/>
      <c r="D8" s="656"/>
      <c r="E8" s="634"/>
      <c r="F8" s="636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387"/>
      <c r="HK8" s="387"/>
      <c r="HL8" s="387"/>
      <c r="HM8" s="387"/>
      <c r="HN8" s="387"/>
      <c r="HO8" s="387"/>
      <c r="HP8" s="387"/>
      <c r="HQ8" s="387"/>
      <c r="HR8" s="387"/>
      <c r="HS8" s="387"/>
      <c r="HT8" s="387"/>
      <c r="HU8" s="387"/>
      <c r="HV8" s="387"/>
      <c r="HW8" s="387"/>
      <c r="HX8" s="387"/>
      <c r="HY8" s="387"/>
      <c r="HZ8" s="387"/>
      <c r="IA8" s="387"/>
      <c r="IB8" s="387"/>
      <c r="IC8" s="387"/>
      <c r="ID8" s="387"/>
      <c r="IE8" s="387"/>
      <c r="IF8" s="387"/>
      <c r="IG8" s="387"/>
      <c r="IH8" s="387"/>
      <c r="II8" s="387"/>
      <c r="IJ8" s="387"/>
      <c r="IK8" s="387"/>
      <c r="IL8" s="387"/>
      <c r="IM8" s="387"/>
      <c r="IN8" s="387"/>
    </row>
    <row r="9" spans="1:248" s="1" customFormat="1" ht="15.75">
      <c r="A9" s="648"/>
      <c r="B9" s="651"/>
      <c r="C9" s="638" t="s">
        <v>3</v>
      </c>
      <c r="D9" s="640" t="s">
        <v>4</v>
      </c>
      <c r="E9" s="634"/>
      <c r="F9" s="636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  <c r="DO9" s="411"/>
      <c r="DP9" s="411"/>
      <c r="DQ9" s="411"/>
      <c r="DR9" s="411"/>
      <c r="DS9" s="411"/>
      <c r="DT9" s="411"/>
      <c r="DU9" s="411"/>
      <c r="DV9" s="411"/>
      <c r="DW9" s="411"/>
      <c r="DX9" s="411"/>
      <c r="DY9" s="411"/>
      <c r="DZ9" s="411"/>
      <c r="EA9" s="411"/>
      <c r="EB9" s="411"/>
      <c r="EC9" s="411"/>
      <c r="ED9" s="411"/>
      <c r="EE9" s="411"/>
      <c r="EF9" s="411"/>
      <c r="EG9" s="411"/>
      <c r="EH9" s="411"/>
      <c r="EI9" s="411"/>
      <c r="EJ9" s="411"/>
      <c r="EK9" s="411"/>
      <c r="EL9" s="411"/>
      <c r="EM9" s="411"/>
      <c r="EN9" s="411"/>
      <c r="EO9" s="411"/>
      <c r="EP9" s="411"/>
      <c r="EQ9" s="411"/>
      <c r="ER9" s="411"/>
      <c r="ES9" s="411"/>
      <c r="ET9" s="411"/>
      <c r="EU9" s="411"/>
      <c r="EV9" s="411"/>
      <c r="EW9" s="411"/>
      <c r="EX9" s="411"/>
      <c r="EY9" s="411"/>
      <c r="EZ9" s="411"/>
      <c r="FA9" s="411"/>
      <c r="FB9" s="411"/>
      <c r="FC9" s="411"/>
      <c r="FD9" s="411"/>
      <c r="FE9" s="411"/>
      <c r="FF9" s="411"/>
      <c r="FG9" s="411"/>
      <c r="FH9" s="411"/>
      <c r="FI9" s="411"/>
      <c r="FJ9" s="411"/>
      <c r="FK9" s="411"/>
      <c r="FL9" s="411"/>
      <c r="FM9" s="411"/>
      <c r="FN9" s="411"/>
      <c r="FO9" s="411"/>
      <c r="FP9" s="411"/>
      <c r="FQ9" s="411"/>
      <c r="FR9" s="411"/>
      <c r="FS9" s="411"/>
      <c r="FT9" s="411"/>
      <c r="FU9" s="411"/>
      <c r="FV9" s="411"/>
      <c r="FW9" s="411"/>
      <c r="FX9" s="411"/>
      <c r="FY9" s="411"/>
      <c r="FZ9" s="411"/>
      <c r="GA9" s="411"/>
      <c r="GB9" s="411"/>
      <c r="GC9" s="411"/>
      <c r="GD9" s="411"/>
      <c r="GE9" s="411"/>
      <c r="GF9" s="411"/>
      <c r="GG9" s="411"/>
      <c r="GH9" s="411"/>
      <c r="GI9" s="411"/>
      <c r="GJ9" s="411"/>
      <c r="GK9" s="411"/>
      <c r="GL9" s="411"/>
      <c r="GM9" s="411"/>
      <c r="GN9" s="411"/>
      <c r="GO9" s="411"/>
      <c r="GP9" s="411"/>
      <c r="GQ9" s="411"/>
      <c r="GR9" s="411"/>
      <c r="GS9" s="411"/>
      <c r="GT9" s="411"/>
      <c r="GU9" s="411"/>
      <c r="GV9" s="411"/>
      <c r="GW9" s="411"/>
      <c r="GX9" s="411"/>
      <c r="GY9" s="411"/>
      <c r="GZ9" s="411"/>
      <c r="HA9" s="411"/>
      <c r="HB9" s="411"/>
      <c r="HC9" s="411"/>
      <c r="HD9" s="411"/>
      <c r="HE9" s="411"/>
      <c r="HF9" s="411"/>
      <c r="HG9" s="411"/>
      <c r="HH9" s="411"/>
      <c r="HI9" s="411"/>
      <c r="HJ9" s="387"/>
      <c r="HK9" s="387"/>
      <c r="HL9" s="387"/>
      <c r="HM9" s="387"/>
      <c r="HN9" s="387"/>
      <c r="HO9" s="387"/>
      <c r="HP9" s="387"/>
      <c r="HQ9" s="387"/>
      <c r="HR9" s="387"/>
      <c r="HS9" s="387"/>
      <c r="HT9" s="387"/>
      <c r="HU9" s="387"/>
      <c r="HV9" s="387"/>
      <c r="HW9" s="387"/>
      <c r="HX9" s="387"/>
      <c r="HY9" s="387"/>
      <c r="HZ9" s="387"/>
      <c r="IA9" s="387"/>
      <c r="IB9" s="387"/>
      <c r="IC9" s="387"/>
      <c r="ID9" s="387"/>
      <c r="IE9" s="387"/>
      <c r="IF9" s="387"/>
      <c r="IG9" s="387"/>
      <c r="IH9" s="387"/>
      <c r="II9" s="387"/>
      <c r="IJ9" s="387"/>
      <c r="IK9" s="387"/>
      <c r="IL9" s="387"/>
      <c r="IM9" s="387"/>
      <c r="IN9" s="387"/>
    </row>
    <row r="10" spans="1:248" s="1" customFormat="1" ht="35.25" customHeight="1">
      <c r="A10" s="649"/>
      <c r="B10" s="652"/>
      <c r="C10" s="639"/>
      <c r="D10" s="641"/>
      <c r="E10" s="634"/>
      <c r="F10" s="637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  <c r="DM10" s="411"/>
      <c r="DN10" s="411"/>
      <c r="DO10" s="411"/>
      <c r="DP10" s="411"/>
      <c r="DQ10" s="411"/>
      <c r="DR10" s="411"/>
      <c r="DS10" s="411"/>
      <c r="DT10" s="411"/>
      <c r="DU10" s="411"/>
      <c r="DV10" s="411"/>
      <c r="DW10" s="411"/>
      <c r="DX10" s="411"/>
      <c r="DY10" s="411"/>
      <c r="DZ10" s="411"/>
      <c r="EA10" s="411"/>
      <c r="EB10" s="411"/>
      <c r="EC10" s="411"/>
      <c r="ED10" s="411"/>
      <c r="EE10" s="411"/>
      <c r="EF10" s="411"/>
      <c r="EG10" s="411"/>
      <c r="EH10" s="411"/>
      <c r="EI10" s="411"/>
      <c r="EJ10" s="411"/>
      <c r="EK10" s="411"/>
      <c r="EL10" s="411"/>
      <c r="EM10" s="411"/>
      <c r="EN10" s="411"/>
      <c r="EO10" s="411"/>
      <c r="EP10" s="411"/>
      <c r="EQ10" s="411"/>
      <c r="ER10" s="411"/>
      <c r="ES10" s="411"/>
      <c r="ET10" s="411"/>
      <c r="EU10" s="411"/>
      <c r="EV10" s="411"/>
      <c r="EW10" s="411"/>
      <c r="EX10" s="411"/>
      <c r="EY10" s="411"/>
      <c r="EZ10" s="411"/>
      <c r="FA10" s="411"/>
      <c r="FB10" s="411"/>
      <c r="FC10" s="411"/>
      <c r="FD10" s="411"/>
      <c r="FE10" s="411"/>
      <c r="FF10" s="411"/>
      <c r="FG10" s="411"/>
      <c r="FH10" s="411"/>
      <c r="FI10" s="411"/>
      <c r="FJ10" s="411"/>
      <c r="FK10" s="411"/>
      <c r="FL10" s="411"/>
      <c r="FM10" s="411"/>
      <c r="FN10" s="411"/>
      <c r="FO10" s="411"/>
      <c r="FP10" s="411"/>
      <c r="FQ10" s="411"/>
      <c r="FR10" s="411"/>
      <c r="FS10" s="411"/>
      <c r="FT10" s="411"/>
      <c r="FU10" s="411"/>
      <c r="FV10" s="411"/>
      <c r="FW10" s="411"/>
      <c r="FX10" s="411"/>
      <c r="FY10" s="411"/>
      <c r="FZ10" s="411"/>
      <c r="GA10" s="411"/>
      <c r="GB10" s="411"/>
      <c r="GC10" s="411"/>
      <c r="GD10" s="411"/>
      <c r="GE10" s="411"/>
      <c r="GF10" s="411"/>
      <c r="GG10" s="411"/>
      <c r="GH10" s="411"/>
      <c r="GI10" s="411"/>
      <c r="GJ10" s="411"/>
      <c r="GK10" s="411"/>
      <c r="GL10" s="411"/>
      <c r="GM10" s="411"/>
      <c r="GN10" s="411"/>
      <c r="GO10" s="411"/>
      <c r="GP10" s="411"/>
      <c r="GQ10" s="411"/>
      <c r="GR10" s="411"/>
      <c r="GS10" s="411"/>
      <c r="GT10" s="411"/>
      <c r="GU10" s="411"/>
      <c r="GV10" s="411"/>
      <c r="GW10" s="411"/>
      <c r="GX10" s="411"/>
      <c r="GY10" s="411"/>
      <c r="GZ10" s="411"/>
      <c r="HA10" s="411"/>
      <c r="HB10" s="411"/>
      <c r="HC10" s="411"/>
      <c r="HD10" s="411"/>
      <c r="HE10" s="411"/>
      <c r="HF10" s="411"/>
      <c r="HG10" s="411"/>
      <c r="HH10" s="411"/>
      <c r="HI10" s="411"/>
      <c r="HJ10" s="387"/>
      <c r="HK10" s="387"/>
      <c r="HL10" s="387"/>
      <c r="HM10" s="387"/>
      <c r="HN10" s="387"/>
      <c r="HO10" s="387"/>
      <c r="HP10" s="387"/>
      <c r="HQ10" s="387"/>
      <c r="HR10" s="387"/>
      <c r="HS10" s="387"/>
      <c r="HT10" s="387"/>
      <c r="HU10" s="387"/>
      <c r="HV10" s="387"/>
      <c r="HW10" s="387"/>
      <c r="HX10" s="387"/>
      <c r="HY10" s="387"/>
      <c r="HZ10" s="387"/>
      <c r="IA10" s="387"/>
      <c r="IB10" s="387"/>
      <c r="IC10" s="387"/>
      <c r="ID10" s="387"/>
      <c r="IE10" s="387"/>
      <c r="IF10" s="387"/>
      <c r="IG10" s="387"/>
      <c r="IH10" s="387"/>
      <c r="II10" s="387"/>
      <c r="IJ10" s="387"/>
      <c r="IK10" s="387"/>
      <c r="IL10" s="387"/>
      <c r="IM10" s="387"/>
      <c r="IN10" s="387"/>
    </row>
    <row r="11" spans="1:248" s="389" customFormat="1" ht="20.25" customHeight="1">
      <c r="A11" s="642" t="s">
        <v>5</v>
      </c>
      <c r="B11" s="638"/>
      <c r="C11" s="638"/>
      <c r="D11" s="638"/>
      <c r="E11" s="638"/>
      <c r="F11" s="643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  <c r="FF11" s="412"/>
      <c r="FG11" s="412"/>
      <c r="FH11" s="412"/>
      <c r="FI11" s="412"/>
      <c r="FJ11" s="412"/>
      <c r="FK11" s="412"/>
      <c r="FL11" s="412"/>
      <c r="FM11" s="412"/>
      <c r="FN11" s="412"/>
      <c r="FO11" s="412"/>
      <c r="FP11" s="412"/>
      <c r="FQ11" s="412"/>
      <c r="FR11" s="412"/>
      <c r="FS11" s="412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  <c r="HH11" s="412"/>
      <c r="HI11" s="412"/>
      <c r="HJ11" s="388"/>
      <c r="HK11" s="388"/>
      <c r="HL11" s="388"/>
      <c r="HM11" s="388"/>
      <c r="HN11" s="388"/>
      <c r="HO11" s="388"/>
      <c r="HP11" s="388"/>
      <c r="HQ11" s="388"/>
      <c r="HR11" s="388"/>
      <c r="HS11" s="388"/>
      <c r="HT11" s="388"/>
      <c r="HU11" s="388"/>
      <c r="HV11" s="388"/>
      <c r="HW11" s="388"/>
      <c r="HX11" s="388"/>
      <c r="HY11" s="388"/>
      <c r="HZ11" s="388"/>
      <c r="IA11" s="388"/>
      <c r="IB11" s="388"/>
      <c r="IC11" s="388"/>
      <c r="ID11" s="388"/>
      <c r="IE11" s="388"/>
      <c r="IF11" s="388"/>
      <c r="IG11" s="388"/>
      <c r="IH11" s="388"/>
      <c r="II11" s="388"/>
      <c r="IJ11" s="388"/>
      <c r="IK11" s="388"/>
      <c r="IL11" s="388"/>
      <c r="IM11" s="388"/>
      <c r="IN11" s="388"/>
    </row>
    <row r="12" spans="1:248" s="1" customFormat="1" ht="16.5" customHeight="1">
      <c r="A12" s="390"/>
      <c r="B12" s="391"/>
      <c r="C12" s="392"/>
      <c r="D12" s="393"/>
      <c r="E12" s="394"/>
      <c r="F12" s="395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1"/>
      <c r="FL12" s="411"/>
      <c r="FM12" s="411"/>
      <c r="FN12" s="411"/>
      <c r="FO12" s="411"/>
      <c r="FP12" s="411"/>
      <c r="FQ12" s="411"/>
      <c r="FR12" s="411"/>
      <c r="FS12" s="411"/>
      <c r="FT12" s="411"/>
      <c r="FU12" s="411"/>
      <c r="FV12" s="411"/>
      <c r="FW12" s="411"/>
      <c r="FX12" s="411"/>
      <c r="FY12" s="411"/>
      <c r="FZ12" s="411"/>
      <c r="GA12" s="411"/>
      <c r="GB12" s="411"/>
      <c r="GC12" s="411"/>
      <c r="GD12" s="411"/>
      <c r="GE12" s="411"/>
      <c r="GF12" s="411"/>
      <c r="GG12" s="411"/>
      <c r="GH12" s="411"/>
      <c r="GI12" s="411"/>
      <c r="GJ12" s="411"/>
      <c r="GK12" s="411"/>
      <c r="GL12" s="411"/>
      <c r="GM12" s="411"/>
      <c r="GN12" s="411"/>
      <c r="GO12" s="411"/>
      <c r="GP12" s="411"/>
      <c r="GQ12" s="411"/>
      <c r="GR12" s="411"/>
      <c r="GS12" s="411"/>
      <c r="GT12" s="411"/>
      <c r="GU12" s="411"/>
      <c r="GV12" s="411"/>
      <c r="GW12" s="411"/>
      <c r="GX12" s="411"/>
      <c r="GY12" s="411"/>
      <c r="GZ12" s="411"/>
      <c r="HA12" s="411"/>
      <c r="HB12" s="411"/>
      <c r="HC12" s="411"/>
      <c r="HD12" s="411"/>
      <c r="HE12" s="411"/>
      <c r="HF12" s="411"/>
      <c r="HG12" s="411"/>
      <c r="HH12" s="411"/>
      <c r="HI12" s="411"/>
      <c r="HJ12" s="387"/>
      <c r="HK12" s="387"/>
      <c r="HL12" s="387"/>
      <c r="HM12" s="387"/>
      <c r="HN12" s="387"/>
      <c r="HO12" s="387"/>
      <c r="HP12" s="387"/>
      <c r="HQ12" s="387"/>
      <c r="HR12" s="387"/>
      <c r="HS12" s="387"/>
      <c r="HT12" s="387"/>
      <c r="HU12" s="387"/>
      <c r="HV12" s="387"/>
      <c r="HW12" s="387"/>
      <c r="HX12" s="387"/>
      <c r="HY12" s="387"/>
      <c r="HZ12" s="387"/>
      <c r="IA12" s="387"/>
      <c r="IB12" s="387"/>
      <c r="IC12" s="387"/>
      <c r="ID12" s="387"/>
      <c r="IE12" s="387"/>
      <c r="IF12" s="387"/>
      <c r="IG12" s="387"/>
      <c r="IH12" s="387"/>
      <c r="II12" s="387"/>
      <c r="IJ12" s="387"/>
      <c r="IK12" s="387"/>
      <c r="IL12" s="387"/>
      <c r="IM12" s="387"/>
      <c r="IN12" s="387"/>
    </row>
    <row r="13" spans="1:248" s="1" customFormat="1" ht="16.5" customHeight="1">
      <c r="A13" s="390"/>
      <c r="B13" s="391"/>
      <c r="C13" s="392"/>
      <c r="D13" s="393"/>
      <c r="E13" s="394"/>
      <c r="F13" s="395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  <c r="DE13" s="411"/>
      <c r="DF13" s="411"/>
      <c r="DG13" s="411"/>
      <c r="DH13" s="411"/>
      <c r="DI13" s="411"/>
      <c r="DJ13" s="411"/>
      <c r="DK13" s="411"/>
      <c r="DL13" s="411"/>
      <c r="DM13" s="411"/>
      <c r="DN13" s="411"/>
      <c r="DO13" s="411"/>
      <c r="DP13" s="411"/>
      <c r="DQ13" s="411"/>
      <c r="DR13" s="411"/>
      <c r="DS13" s="411"/>
      <c r="DT13" s="411"/>
      <c r="DU13" s="411"/>
      <c r="DV13" s="411"/>
      <c r="DW13" s="411"/>
      <c r="DX13" s="411"/>
      <c r="DY13" s="411"/>
      <c r="DZ13" s="411"/>
      <c r="EA13" s="411"/>
      <c r="EB13" s="411"/>
      <c r="EC13" s="411"/>
      <c r="ED13" s="411"/>
      <c r="EE13" s="411"/>
      <c r="EF13" s="411"/>
      <c r="EG13" s="411"/>
      <c r="EH13" s="411"/>
      <c r="EI13" s="411"/>
      <c r="EJ13" s="411"/>
      <c r="EK13" s="411"/>
      <c r="EL13" s="411"/>
      <c r="EM13" s="411"/>
      <c r="EN13" s="411"/>
      <c r="EO13" s="411"/>
      <c r="EP13" s="411"/>
      <c r="EQ13" s="411"/>
      <c r="ER13" s="411"/>
      <c r="ES13" s="411"/>
      <c r="ET13" s="411"/>
      <c r="EU13" s="411"/>
      <c r="EV13" s="411"/>
      <c r="EW13" s="411"/>
      <c r="EX13" s="411"/>
      <c r="EY13" s="411"/>
      <c r="EZ13" s="411"/>
      <c r="FA13" s="411"/>
      <c r="FB13" s="411"/>
      <c r="FC13" s="411"/>
      <c r="FD13" s="411"/>
      <c r="FE13" s="411"/>
      <c r="FF13" s="411"/>
      <c r="FG13" s="411"/>
      <c r="FH13" s="411"/>
      <c r="FI13" s="411"/>
      <c r="FJ13" s="411"/>
      <c r="FK13" s="411"/>
      <c r="FL13" s="411"/>
      <c r="FM13" s="411"/>
      <c r="FN13" s="411"/>
      <c r="FO13" s="411"/>
      <c r="FP13" s="411"/>
      <c r="FQ13" s="411"/>
      <c r="FR13" s="411"/>
      <c r="FS13" s="411"/>
      <c r="FT13" s="411"/>
      <c r="FU13" s="411"/>
      <c r="FV13" s="411"/>
      <c r="FW13" s="411"/>
      <c r="FX13" s="411"/>
      <c r="FY13" s="411"/>
      <c r="FZ13" s="411"/>
      <c r="GA13" s="411"/>
      <c r="GB13" s="411"/>
      <c r="GC13" s="411"/>
      <c r="GD13" s="411"/>
      <c r="GE13" s="411"/>
      <c r="GF13" s="411"/>
      <c r="GG13" s="411"/>
      <c r="GH13" s="411"/>
      <c r="GI13" s="411"/>
      <c r="GJ13" s="411"/>
      <c r="GK13" s="411"/>
      <c r="GL13" s="411"/>
      <c r="GM13" s="411"/>
      <c r="GN13" s="411"/>
      <c r="GO13" s="411"/>
      <c r="GP13" s="411"/>
      <c r="GQ13" s="411"/>
      <c r="GR13" s="411"/>
      <c r="GS13" s="411"/>
      <c r="GT13" s="411"/>
      <c r="GU13" s="411"/>
      <c r="GV13" s="411"/>
      <c r="GW13" s="411"/>
      <c r="GX13" s="411"/>
      <c r="GY13" s="411"/>
      <c r="GZ13" s="411"/>
      <c r="HA13" s="411"/>
      <c r="HB13" s="411"/>
      <c r="HC13" s="411"/>
      <c r="HD13" s="411"/>
      <c r="HE13" s="411"/>
      <c r="HF13" s="411"/>
      <c r="HG13" s="411"/>
      <c r="HH13" s="411"/>
      <c r="HI13" s="411"/>
      <c r="HJ13" s="387"/>
      <c r="HK13" s="387"/>
      <c r="HL13" s="387"/>
      <c r="HM13" s="387"/>
      <c r="HN13" s="387"/>
      <c r="HO13" s="387"/>
      <c r="HP13" s="387"/>
      <c r="HQ13" s="387"/>
      <c r="HR13" s="387"/>
      <c r="HS13" s="387"/>
      <c r="HT13" s="387"/>
      <c r="HU13" s="387"/>
      <c r="HV13" s="387"/>
      <c r="HW13" s="387"/>
      <c r="HX13" s="387"/>
      <c r="HY13" s="387"/>
      <c r="HZ13" s="387"/>
      <c r="IA13" s="387"/>
      <c r="IB13" s="387"/>
      <c r="IC13" s="387"/>
      <c r="ID13" s="387"/>
      <c r="IE13" s="387"/>
      <c r="IF13" s="387"/>
      <c r="IG13" s="387"/>
      <c r="IH13" s="387"/>
      <c r="II13" s="387"/>
      <c r="IJ13" s="387"/>
      <c r="IK13" s="387"/>
      <c r="IL13" s="387"/>
      <c r="IM13" s="387"/>
      <c r="IN13" s="387"/>
    </row>
    <row r="14" spans="1:248" s="1" customFormat="1" ht="16.5" customHeight="1">
      <c r="A14" s="390"/>
      <c r="B14" s="391"/>
      <c r="C14" s="392"/>
      <c r="D14" s="393"/>
      <c r="E14" s="394"/>
      <c r="F14" s="395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  <c r="DO14" s="411"/>
      <c r="DP14" s="411"/>
      <c r="DQ14" s="411"/>
      <c r="DR14" s="411"/>
      <c r="DS14" s="411"/>
      <c r="DT14" s="411"/>
      <c r="DU14" s="411"/>
      <c r="DV14" s="411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1"/>
      <c r="EI14" s="411"/>
      <c r="EJ14" s="411"/>
      <c r="EK14" s="411"/>
      <c r="EL14" s="411"/>
      <c r="EM14" s="411"/>
      <c r="EN14" s="411"/>
      <c r="EO14" s="411"/>
      <c r="EP14" s="411"/>
      <c r="EQ14" s="411"/>
      <c r="ER14" s="411"/>
      <c r="ES14" s="411"/>
      <c r="ET14" s="411"/>
      <c r="EU14" s="411"/>
      <c r="EV14" s="411"/>
      <c r="EW14" s="411"/>
      <c r="EX14" s="411"/>
      <c r="EY14" s="411"/>
      <c r="EZ14" s="411"/>
      <c r="FA14" s="411"/>
      <c r="FB14" s="411"/>
      <c r="FC14" s="411"/>
      <c r="FD14" s="411"/>
      <c r="FE14" s="411"/>
      <c r="FF14" s="411"/>
      <c r="FG14" s="411"/>
      <c r="FH14" s="411"/>
      <c r="FI14" s="411"/>
      <c r="FJ14" s="411"/>
      <c r="FK14" s="411"/>
      <c r="FL14" s="411"/>
      <c r="FM14" s="411"/>
      <c r="FN14" s="411"/>
      <c r="FO14" s="411"/>
      <c r="FP14" s="411"/>
      <c r="FQ14" s="411"/>
      <c r="FR14" s="411"/>
      <c r="FS14" s="411"/>
      <c r="FT14" s="411"/>
      <c r="FU14" s="411"/>
      <c r="FV14" s="411"/>
      <c r="FW14" s="411"/>
      <c r="FX14" s="411"/>
      <c r="FY14" s="411"/>
      <c r="FZ14" s="411"/>
      <c r="GA14" s="411"/>
      <c r="GB14" s="411"/>
      <c r="GC14" s="411"/>
      <c r="GD14" s="411"/>
      <c r="GE14" s="411"/>
      <c r="GF14" s="411"/>
      <c r="GG14" s="411"/>
      <c r="GH14" s="411"/>
      <c r="GI14" s="411"/>
      <c r="GJ14" s="411"/>
      <c r="GK14" s="411"/>
      <c r="GL14" s="411"/>
      <c r="GM14" s="411"/>
      <c r="GN14" s="411"/>
      <c r="GO14" s="411"/>
      <c r="GP14" s="411"/>
      <c r="GQ14" s="411"/>
      <c r="GR14" s="411"/>
      <c r="GS14" s="411"/>
      <c r="GT14" s="411"/>
      <c r="GU14" s="411"/>
      <c r="GV14" s="411"/>
      <c r="GW14" s="411"/>
      <c r="GX14" s="411"/>
      <c r="GY14" s="411"/>
      <c r="GZ14" s="411"/>
      <c r="HA14" s="411"/>
      <c r="HB14" s="411"/>
      <c r="HC14" s="411"/>
      <c r="HD14" s="411"/>
      <c r="HE14" s="411"/>
      <c r="HF14" s="411"/>
      <c r="HG14" s="411"/>
      <c r="HH14" s="411"/>
      <c r="HI14" s="411"/>
      <c r="HJ14" s="387"/>
      <c r="HK14" s="387"/>
      <c r="HL14" s="387"/>
      <c r="HM14" s="387"/>
      <c r="HN14" s="387"/>
      <c r="HO14" s="387"/>
      <c r="HP14" s="387"/>
      <c r="HQ14" s="387"/>
      <c r="HR14" s="387"/>
      <c r="HS14" s="387"/>
      <c r="HT14" s="387"/>
      <c r="HU14" s="387"/>
      <c r="HV14" s="387"/>
      <c r="HW14" s="387"/>
      <c r="HX14" s="387"/>
      <c r="HY14" s="387"/>
      <c r="HZ14" s="387"/>
      <c r="IA14" s="387"/>
      <c r="IB14" s="387"/>
      <c r="IC14" s="387"/>
      <c r="ID14" s="387"/>
      <c r="IE14" s="387"/>
      <c r="IF14" s="387"/>
      <c r="IG14" s="387"/>
      <c r="IH14" s="387"/>
      <c r="II14" s="387"/>
      <c r="IJ14" s="387"/>
      <c r="IK14" s="387"/>
      <c r="IL14" s="387"/>
      <c r="IM14" s="387"/>
      <c r="IN14" s="387"/>
    </row>
    <row r="15" spans="1:248" s="1" customFormat="1" ht="16.5" customHeight="1">
      <c r="A15" s="390"/>
      <c r="B15" s="391"/>
      <c r="C15" s="392"/>
      <c r="D15" s="393"/>
      <c r="E15" s="394"/>
      <c r="F15" s="395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  <c r="DE15" s="411"/>
      <c r="DF15" s="411"/>
      <c r="DG15" s="411"/>
      <c r="DH15" s="411"/>
      <c r="DI15" s="411"/>
      <c r="DJ15" s="411"/>
      <c r="DK15" s="411"/>
      <c r="DL15" s="411"/>
      <c r="DM15" s="411"/>
      <c r="DN15" s="411"/>
      <c r="DO15" s="411"/>
      <c r="DP15" s="411"/>
      <c r="DQ15" s="411"/>
      <c r="DR15" s="411"/>
      <c r="DS15" s="411"/>
      <c r="DT15" s="411"/>
      <c r="DU15" s="411"/>
      <c r="DV15" s="411"/>
      <c r="DW15" s="411"/>
      <c r="DX15" s="411"/>
      <c r="DY15" s="411"/>
      <c r="DZ15" s="411"/>
      <c r="EA15" s="411"/>
      <c r="EB15" s="411"/>
      <c r="EC15" s="411"/>
      <c r="ED15" s="411"/>
      <c r="EE15" s="411"/>
      <c r="EF15" s="411"/>
      <c r="EG15" s="411"/>
      <c r="EH15" s="411"/>
      <c r="EI15" s="411"/>
      <c r="EJ15" s="411"/>
      <c r="EK15" s="411"/>
      <c r="EL15" s="411"/>
      <c r="EM15" s="411"/>
      <c r="EN15" s="411"/>
      <c r="EO15" s="411"/>
      <c r="EP15" s="411"/>
      <c r="EQ15" s="411"/>
      <c r="ER15" s="411"/>
      <c r="ES15" s="411"/>
      <c r="ET15" s="411"/>
      <c r="EU15" s="411"/>
      <c r="EV15" s="411"/>
      <c r="EW15" s="411"/>
      <c r="EX15" s="411"/>
      <c r="EY15" s="411"/>
      <c r="EZ15" s="411"/>
      <c r="FA15" s="411"/>
      <c r="FB15" s="411"/>
      <c r="FC15" s="411"/>
      <c r="FD15" s="411"/>
      <c r="FE15" s="411"/>
      <c r="FF15" s="411"/>
      <c r="FG15" s="411"/>
      <c r="FH15" s="411"/>
      <c r="FI15" s="411"/>
      <c r="FJ15" s="411"/>
      <c r="FK15" s="411"/>
      <c r="FL15" s="411"/>
      <c r="FM15" s="411"/>
      <c r="FN15" s="411"/>
      <c r="FO15" s="411"/>
      <c r="FP15" s="411"/>
      <c r="FQ15" s="411"/>
      <c r="FR15" s="411"/>
      <c r="FS15" s="411"/>
      <c r="FT15" s="411"/>
      <c r="FU15" s="411"/>
      <c r="FV15" s="411"/>
      <c r="FW15" s="411"/>
      <c r="FX15" s="411"/>
      <c r="FY15" s="411"/>
      <c r="FZ15" s="411"/>
      <c r="GA15" s="411"/>
      <c r="GB15" s="411"/>
      <c r="GC15" s="411"/>
      <c r="GD15" s="411"/>
      <c r="GE15" s="411"/>
      <c r="GF15" s="411"/>
      <c r="GG15" s="411"/>
      <c r="GH15" s="411"/>
      <c r="GI15" s="411"/>
      <c r="GJ15" s="411"/>
      <c r="GK15" s="411"/>
      <c r="GL15" s="411"/>
      <c r="GM15" s="411"/>
      <c r="GN15" s="411"/>
      <c r="GO15" s="411"/>
      <c r="GP15" s="411"/>
      <c r="GQ15" s="411"/>
      <c r="GR15" s="411"/>
      <c r="GS15" s="411"/>
      <c r="GT15" s="411"/>
      <c r="GU15" s="411"/>
      <c r="GV15" s="411"/>
      <c r="GW15" s="411"/>
      <c r="GX15" s="411"/>
      <c r="GY15" s="411"/>
      <c r="GZ15" s="411"/>
      <c r="HA15" s="411"/>
      <c r="HB15" s="411"/>
      <c r="HC15" s="411"/>
      <c r="HD15" s="411"/>
      <c r="HE15" s="411"/>
      <c r="HF15" s="411"/>
      <c r="HG15" s="411"/>
      <c r="HH15" s="411"/>
      <c r="HI15" s="411"/>
      <c r="HJ15" s="396"/>
      <c r="HK15" s="396"/>
      <c r="HL15" s="396"/>
      <c r="HM15" s="396"/>
      <c r="HN15" s="396"/>
      <c r="HO15" s="396"/>
      <c r="HP15" s="396"/>
      <c r="HQ15" s="396"/>
      <c r="HR15" s="396"/>
      <c r="HS15" s="396"/>
      <c r="HT15" s="396"/>
      <c r="HU15" s="396"/>
      <c r="HV15" s="396"/>
      <c r="HW15" s="396"/>
      <c r="HX15" s="396"/>
      <c r="HY15" s="396"/>
      <c r="HZ15" s="396"/>
      <c r="IA15" s="396"/>
      <c r="IB15" s="396"/>
      <c r="IC15" s="396"/>
      <c r="ID15" s="396"/>
      <c r="IE15" s="396"/>
      <c r="IF15" s="396"/>
      <c r="IG15" s="396"/>
      <c r="IH15" s="396"/>
      <c r="II15" s="396"/>
      <c r="IJ15" s="396"/>
      <c r="IK15" s="396"/>
      <c r="IL15" s="396"/>
      <c r="IM15" s="396"/>
      <c r="IN15" s="396"/>
    </row>
    <row r="16" spans="1:248" s="1" customFormat="1" ht="16.5" customHeight="1">
      <c r="A16" s="390"/>
      <c r="B16" s="391"/>
      <c r="C16" s="392"/>
      <c r="D16" s="393"/>
      <c r="E16" s="394"/>
      <c r="F16" s="395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F16" s="411"/>
      <c r="FG16" s="411"/>
      <c r="FH16" s="411"/>
      <c r="FI16" s="411"/>
      <c r="FJ16" s="411"/>
      <c r="FK16" s="411"/>
      <c r="FL16" s="411"/>
      <c r="FM16" s="411"/>
      <c r="FN16" s="411"/>
      <c r="FO16" s="411"/>
      <c r="FP16" s="411"/>
      <c r="FQ16" s="411"/>
      <c r="FR16" s="411"/>
      <c r="FS16" s="411"/>
      <c r="FT16" s="411"/>
      <c r="FU16" s="411"/>
      <c r="FV16" s="411"/>
      <c r="FW16" s="411"/>
      <c r="FX16" s="411"/>
      <c r="FY16" s="411"/>
      <c r="FZ16" s="411"/>
      <c r="GA16" s="411"/>
      <c r="GB16" s="411"/>
      <c r="GC16" s="411"/>
      <c r="GD16" s="411"/>
      <c r="GE16" s="411"/>
      <c r="GF16" s="411"/>
      <c r="GG16" s="411"/>
      <c r="GH16" s="411"/>
      <c r="GI16" s="411"/>
      <c r="GJ16" s="411"/>
      <c r="GK16" s="411"/>
      <c r="GL16" s="411"/>
      <c r="GM16" s="411"/>
      <c r="GN16" s="411"/>
      <c r="GO16" s="411"/>
      <c r="GP16" s="411"/>
      <c r="GQ16" s="411"/>
      <c r="GR16" s="411"/>
      <c r="GS16" s="411"/>
      <c r="GT16" s="411"/>
      <c r="GU16" s="411"/>
      <c r="GV16" s="411"/>
      <c r="GW16" s="411"/>
      <c r="GX16" s="411"/>
      <c r="GY16" s="411"/>
      <c r="GZ16" s="411"/>
      <c r="HA16" s="411"/>
      <c r="HB16" s="411"/>
      <c r="HC16" s="411"/>
      <c r="HD16" s="411"/>
      <c r="HE16" s="411"/>
      <c r="HF16" s="411"/>
      <c r="HG16" s="411"/>
      <c r="HH16" s="411"/>
      <c r="HI16" s="411"/>
      <c r="HJ16" s="396"/>
      <c r="HK16" s="396"/>
      <c r="HL16" s="396"/>
      <c r="HM16" s="396"/>
      <c r="HN16" s="396"/>
      <c r="HO16" s="396"/>
      <c r="HP16" s="396"/>
      <c r="HQ16" s="396"/>
      <c r="HR16" s="396"/>
      <c r="HS16" s="396"/>
      <c r="HT16" s="396"/>
      <c r="HU16" s="396"/>
      <c r="HV16" s="396"/>
      <c r="HW16" s="396"/>
      <c r="HX16" s="396"/>
      <c r="HY16" s="396"/>
      <c r="HZ16" s="396"/>
      <c r="IA16" s="396"/>
      <c r="IB16" s="396"/>
      <c r="IC16" s="396"/>
      <c r="ID16" s="396"/>
      <c r="IE16" s="396"/>
      <c r="IF16" s="396"/>
      <c r="IG16" s="396"/>
      <c r="IH16" s="396"/>
      <c r="II16" s="396"/>
      <c r="IJ16" s="396"/>
      <c r="IK16" s="396"/>
      <c r="IL16" s="396"/>
      <c r="IM16" s="396"/>
      <c r="IN16" s="396"/>
    </row>
    <row r="17" spans="1:248" s="1" customFormat="1" ht="16.5" customHeight="1">
      <c r="A17" s="390"/>
      <c r="B17" s="391"/>
      <c r="C17" s="392"/>
      <c r="D17" s="393"/>
      <c r="E17" s="394"/>
      <c r="F17" s="395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  <c r="DL17" s="411"/>
      <c r="DM17" s="411"/>
      <c r="DN17" s="411"/>
      <c r="DO17" s="411"/>
      <c r="DP17" s="411"/>
      <c r="DQ17" s="411"/>
      <c r="DR17" s="411"/>
      <c r="DS17" s="411"/>
      <c r="DT17" s="411"/>
      <c r="DU17" s="411"/>
      <c r="DV17" s="411"/>
      <c r="DW17" s="411"/>
      <c r="DX17" s="411"/>
      <c r="DY17" s="411"/>
      <c r="DZ17" s="411"/>
      <c r="EA17" s="411"/>
      <c r="EB17" s="411"/>
      <c r="EC17" s="411"/>
      <c r="ED17" s="411"/>
      <c r="EE17" s="411"/>
      <c r="EF17" s="411"/>
      <c r="EG17" s="411"/>
      <c r="EH17" s="411"/>
      <c r="EI17" s="411"/>
      <c r="EJ17" s="411"/>
      <c r="EK17" s="411"/>
      <c r="EL17" s="411"/>
      <c r="EM17" s="411"/>
      <c r="EN17" s="411"/>
      <c r="EO17" s="411"/>
      <c r="EP17" s="411"/>
      <c r="EQ17" s="411"/>
      <c r="ER17" s="411"/>
      <c r="ES17" s="411"/>
      <c r="ET17" s="411"/>
      <c r="EU17" s="411"/>
      <c r="EV17" s="411"/>
      <c r="EW17" s="411"/>
      <c r="EX17" s="411"/>
      <c r="EY17" s="411"/>
      <c r="EZ17" s="411"/>
      <c r="FA17" s="411"/>
      <c r="FB17" s="411"/>
      <c r="FC17" s="411"/>
      <c r="FD17" s="411"/>
      <c r="FE17" s="411"/>
      <c r="FF17" s="411"/>
      <c r="FG17" s="411"/>
      <c r="FH17" s="411"/>
      <c r="FI17" s="411"/>
      <c r="FJ17" s="411"/>
      <c r="FK17" s="411"/>
      <c r="FL17" s="411"/>
      <c r="FM17" s="411"/>
      <c r="FN17" s="411"/>
      <c r="FO17" s="411"/>
      <c r="FP17" s="411"/>
      <c r="FQ17" s="411"/>
      <c r="FR17" s="411"/>
      <c r="FS17" s="411"/>
      <c r="FT17" s="411"/>
      <c r="FU17" s="411"/>
      <c r="FV17" s="411"/>
      <c r="FW17" s="411"/>
      <c r="FX17" s="411"/>
      <c r="FY17" s="411"/>
      <c r="FZ17" s="411"/>
      <c r="GA17" s="411"/>
      <c r="GB17" s="411"/>
      <c r="GC17" s="411"/>
      <c r="GD17" s="411"/>
      <c r="GE17" s="411"/>
      <c r="GF17" s="411"/>
      <c r="GG17" s="411"/>
      <c r="GH17" s="411"/>
      <c r="GI17" s="411"/>
      <c r="GJ17" s="411"/>
      <c r="GK17" s="411"/>
      <c r="GL17" s="411"/>
      <c r="GM17" s="411"/>
      <c r="GN17" s="411"/>
      <c r="GO17" s="411"/>
      <c r="GP17" s="411"/>
      <c r="GQ17" s="411"/>
      <c r="GR17" s="411"/>
      <c r="GS17" s="411"/>
      <c r="GT17" s="411"/>
      <c r="GU17" s="411"/>
      <c r="GV17" s="411"/>
      <c r="GW17" s="411"/>
      <c r="GX17" s="411"/>
      <c r="GY17" s="411"/>
      <c r="GZ17" s="411"/>
      <c r="HA17" s="411"/>
      <c r="HB17" s="411"/>
      <c r="HC17" s="411"/>
      <c r="HD17" s="411"/>
      <c r="HE17" s="411"/>
      <c r="HF17" s="411"/>
      <c r="HG17" s="411"/>
      <c r="HH17" s="411"/>
      <c r="HI17" s="411"/>
      <c r="HJ17" s="396"/>
      <c r="HK17" s="396"/>
      <c r="HL17" s="396"/>
      <c r="HM17" s="396"/>
      <c r="HN17" s="396"/>
      <c r="HO17" s="396"/>
      <c r="HP17" s="396"/>
      <c r="HQ17" s="396"/>
      <c r="HR17" s="396"/>
      <c r="HS17" s="396"/>
      <c r="HT17" s="396"/>
      <c r="HU17" s="396"/>
      <c r="HV17" s="396"/>
      <c r="HW17" s="396"/>
      <c r="HX17" s="396"/>
      <c r="HY17" s="396"/>
      <c r="HZ17" s="396"/>
      <c r="IA17" s="396"/>
      <c r="IB17" s="396"/>
      <c r="IC17" s="396"/>
      <c r="ID17" s="396"/>
      <c r="IE17" s="396"/>
      <c r="IF17" s="396"/>
      <c r="IG17" s="396"/>
      <c r="IH17" s="396"/>
      <c r="II17" s="396"/>
      <c r="IJ17" s="396"/>
      <c r="IK17" s="396"/>
      <c r="IL17" s="396"/>
      <c r="IM17" s="396"/>
      <c r="IN17" s="396"/>
    </row>
    <row r="18" spans="1:217" s="389" customFormat="1" ht="15.75">
      <c r="A18" s="397"/>
      <c r="B18" s="398" t="s">
        <v>179</v>
      </c>
      <c r="C18" s="399"/>
      <c r="D18" s="399"/>
      <c r="E18" s="400"/>
      <c r="F18" s="401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2"/>
      <c r="CG18" s="412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CZ18" s="412"/>
      <c r="DA18" s="412"/>
      <c r="DB18" s="412"/>
      <c r="DC18" s="412"/>
      <c r="DD18" s="412"/>
      <c r="DE18" s="412"/>
      <c r="DF18" s="412"/>
      <c r="DG18" s="412"/>
      <c r="DH18" s="412"/>
      <c r="DI18" s="412"/>
      <c r="DJ18" s="412"/>
      <c r="DK18" s="412"/>
      <c r="DL18" s="412"/>
      <c r="DM18" s="412"/>
      <c r="DN18" s="412"/>
      <c r="DO18" s="412"/>
      <c r="DP18" s="412"/>
      <c r="DQ18" s="412"/>
      <c r="DR18" s="412"/>
      <c r="DS18" s="412"/>
      <c r="DT18" s="412"/>
      <c r="DU18" s="412"/>
      <c r="DV18" s="412"/>
      <c r="DW18" s="412"/>
      <c r="DX18" s="412"/>
      <c r="DY18" s="412"/>
      <c r="DZ18" s="412"/>
      <c r="EA18" s="412"/>
      <c r="EB18" s="412"/>
      <c r="EC18" s="412"/>
      <c r="ED18" s="412"/>
      <c r="EE18" s="412"/>
      <c r="EF18" s="412"/>
      <c r="EG18" s="412"/>
      <c r="EH18" s="412"/>
      <c r="EI18" s="412"/>
      <c r="EJ18" s="412"/>
      <c r="EK18" s="412"/>
      <c r="EL18" s="412"/>
      <c r="EM18" s="412"/>
      <c r="EN18" s="412"/>
      <c r="EO18" s="412"/>
      <c r="EP18" s="412"/>
      <c r="EQ18" s="412"/>
      <c r="ER18" s="412"/>
      <c r="ES18" s="412"/>
      <c r="ET18" s="412"/>
      <c r="EU18" s="412"/>
      <c r="EV18" s="412"/>
      <c r="EW18" s="412"/>
      <c r="EX18" s="412"/>
      <c r="EY18" s="412"/>
      <c r="EZ18" s="412"/>
      <c r="FA18" s="412"/>
      <c r="FB18" s="412"/>
      <c r="FC18" s="412"/>
      <c r="FD18" s="412"/>
      <c r="FE18" s="412"/>
      <c r="FF18" s="412"/>
      <c r="FG18" s="412"/>
      <c r="FH18" s="412"/>
      <c r="FI18" s="412"/>
      <c r="FJ18" s="412"/>
      <c r="FK18" s="412"/>
      <c r="FL18" s="412"/>
      <c r="FM18" s="412"/>
      <c r="FN18" s="412"/>
      <c r="FO18" s="412"/>
      <c r="FP18" s="412"/>
      <c r="FQ18" s="412"/>
      <c r="FR18" s="412"/>
      <c r="FS18" s="412"/>
      <c r="FT18" s="412"/>
      <c r="FU18" s="412"/>
      <c r="FV18" s="412"/>
      <c r="FW18" s="412"/>
      <c r="FX18" s="412"/>
      <c r="FY18" s="412"/>
      <c r="FZ18" s="412"/>
      <c r="GA18" s="412"/>
      <c r="GB18" s="412"/>
      <c r="GC18" s="412"/>
      <c r="GD18" s="412"/>
      <c r="GE18" s="412"/>
      <c r="GF18" s="412"/>
      <c r="GG18" s="412"/>
      <c r="GH18" s="412"/>
      <c r="GI18" s="412"/>
      <c r="GJ18" s="412"/>
      <c r="GK18" s="412"/>
      <c r="GL18" s="412"/>
      <c r="GM18" s="412"/>
      <c r="GN18" s="412"/>
      <c r="GO18" s="412"/>
      <c r="GP18" s="412"/>
      <c r="GQ18" s="412"/>
      <c r="GR18" s="412"/>
      <c r="GS18" s="412"/>
      <c r="GT18" s="412"/>
      <c r="GU18" s="412"/>
      <c r="GV18" s="412"/>
      <c r="GW18" s="412"/>
      <c r="GX18" s="412"/>
      <c r="GY18" s="412"/>
      <c r="GZ18" s="412"/>
      <c r="HA18" s="412"/>
      <c r="HB18" s="412"/>
      <c r="HC18" s="412"/>
      <c r="HD18" s="412"/>
      <c r="HE18" s="412"/>
      <c r="HF18" s="412"/>
      <c r="HG18" s="412"/>
      <c r="HH18" s="412"/>
      <c r="HI18" s="412"/>
    </row>
    <row r="19" spans="1:217" s="389" customFormat="1" ht="20.25" customHeight="1">
      <c r="A19" s="642" t="s">
        <v>6</v>
      </c>
      <c r="B19" s="638"/>
      <c r="C19" s="638"/>
      <c r="D19" s="638"/>
      <c r="E19" s="638"/>
      <c r="F19" s="643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2"/>
      <c r="DQ19" s="412"/>
      <c r="DR19" s="412"/>
      <c r="DS19" s="412"/>
      <c r="DT19" s="412"/>
      <c r="DU19" s="412"/>
      <c r="DV19" s="412"/>
      <c r="DW19" s="412"/>
      <c r="DX19" s="412"/>
      <c r="DY19" s="412"/>
      <c r="DZ19" s="412"/>
      <c r="EA19" s="412"/>
      <c r="EB19" s="412"/>
      <c r="EC19" s="412"/>
      <c r="ED19" s="412"/>
      <c r="EE19" s="412"/>
      <c r="EF19" s="412"/>
      <c r="EG19" s="412"/>
      <c r="EH19" s="412"/>
      <c r="EI19" s="412"/>
      <c r="EJ19" s="412"/>
      <c r="EK19" s="412"/>
      <c r="EL19" s="412"/>
      <c r="EM19" s="412"/>
      <c r="EN19" s="412"/>
      <c r="EO19" s="412"/>
      <c r="EP19" s="412"/>
      <c r="EQ19" s="412"/>
      <c r="ER19" s="412"/>
      <c r="ES19" s="412"/>
      <c r="ET19" s="412"/>
      <c r="EU19" s="412"/>
      <c r="EV19" s="412"/>
      <c r="EW19" s="412"/>
      <c r="EX19" s="412"/>
      <c r="EY19" s="412"/>
      <c r="EZ19" s="412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2"/>
      <c r="FL19" s="412"/>
      <c r="FM19" s="412"/>
      <c r="FN19" s="412"/>
      <c r="FO19" s="412"/>
      <c r="FP19" s="412"/>
      <c r="FQ19" s="412"/>
      <c r="FR19" s="412"/>
      <c r="FS19" s="412"/>
      <c r="FT19" s="412"/>
      <c r="FU19" s="412"/>
      <c r="FV19" s="412"/>
      <c r="FW19" s="412"/>
      <c r="FX19" s="412"/>
      <c r="FY19" s="412"/>
      <c r="FZ19" s="412"/>
      <c r="GA19" s="412"/>
      <c r="GB19" s="412"/>
      <c r="GC19" s="412"/>
      <c r="GD19" s="412"/>
      <c r="GE19" s="412"/>
      <c r="GF19" s="412"/>
      <c r="GG19" s="412"/>
      <c r="GH19" s="412"/>
      <c r="GI19" s="412"/>
      <c r="GJ19" s="412"/>
      <c r="GK19" s="412"/>
      <c r="GL19" s="412"/>
      <c r="GM19" s="412"/>
      <c r="GN19" s="412"/>
      <c r="GO19" s="412"/>
      <c r="GP19" s="412"/>
      <c r="GQ19" s="412"/>
      <c r="GR19" s="412"/>
      <c r="GS19" s="412"/>
      <c r="GT19" s="412"/>
      <c r="GU19" s="412"/>
      <c r="GV19" s="412"/>
      <c r="GW19" s="412"/>
      <c r="GX19" s="412"/>
      <c r="GY19" s="412"/>
      <c r="GZ19" s="412"/>
      <c r="HA19" s="412"/>
      <c r="HB19" s="412"/>
      <c r="HC19" s="412"/>
      <c r="HD19" s="412"/>
      <c r="HE19" s="412"/>
      <c r="HF19" s="412"/>
      <c r="HG19" s="412"/>
      <c r="HH19" s="412"/>
      <c r="HI19" s="412"/>
    </row>
    <row r="20" spans="1:217" s="389" customFormat="1" ht="16.5" customHeight="1">
      <c r="A20" s="397"/>
      <c r="B20" s="503"/>
      <c r="C20" s="503"/>
      <c r="D20" s="503"/>
      <c r="E20" s="503"/>
      <c r="F20" s="504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2"/>
      <c r="DQ20" s="412"/>
      <c r="DR20" s="412"/>
      <c r="DS20" s="412"/>
      <c r="DT20" s="412"/>
      <c r="DU20" s="412"/>
      <c r="DV20" s="412"/>
      <c r="DW20" s="412"/>
      <c r="DX20" s="412"/>
      <c r="DY20" s="412"/>
      <c r="DZ20" s="412"/>
      <c r="EA20" s="412"/>
      <c r="EB20" s="412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12"/>
      <c r="ER20" s="412"/>
      <c r="ES20" s="412"/>
      <c r="ET20" s="412"/>
      <c r="EU20" s="412"/>
      <c r="EV20" s="412"/>
      <c r="EW20" s="412"/>
      <c r="EX20" s="412"/>
      <c r="EY20" s="412"/>
      <c r="EZ20" s="412"/>
      <c r="FA20" s="412"/>
      <c r="FB20" s="412"/>
      <c r="FC20" s="412"/>
      <c r="FD20" s="412"/>
      <c r="FE20" s="412"/>
      <c r="FF20" s="412"/>
      <c r="FG20" s="412"/>
      <c r="FH20" s="412"/>
      <c r="FI20" s="412"/>
      <c r="FJ20" s="412"/>
      <c r="FK20" s="412"/>
      <c r="FL20" s="412"/>
      <c r="FM20" s="412"/>
      <c r="FN20" s="412"/>
      <c r="FO20" s="412"/>
      <c r="FP20" s="412"/>
      <c r="FQ20" s="412"/>
      <c r="FR20" s="412"/>
      <c r="FS20" s="412"/>
      <c r="FT20" s="412"/>
      <c r="FU20" s="412"/>
      <c r="FV20" s="412"/>
      <c r="FW20" s="412"/>
      <c r="FX20" s="412"/>
      <c r="FY20" s="412"/>
      <c r="FZ20" s="412"/>
      <c r="GA20" s="412"/>
      <c r="GB20" s="412"/>
      <c r="GC20" s="412"/>
      <c r="GD20" s="412"/>
      <c r="GE20" s="412"/>
      <c r="GF20" s="412"/>
      <c r="GG20" s="412"/>
      <c r="GH20" s="412"/>
      <c r="GI20" s="412"/>
      <c r="GJ20" s="412"/>
      <c r="GK20" s="412"/>
      <c r="GL20" s="412"/>
      <c r="GM20" s="412"/>
      <c r="GN20" s="412"/>
      <c r="GO20" s="412"/>
      <c r="GP20" s="412"/>
      <c r="GQ20" s="412"/>
      <c r="GR20" s="412"/>
      <c r="GS20" s="412"/>
      <c r="GT20" s="412"/>
      <c r="GU20" s="412"/>
      <c r="GV20" s="412"/>
      <c r="GW20" s="412"/>
      <c r="GX20" s="412"/>
      <c r="GY20" s="412"/>
      <c r="GZ20" s="412"/>
      <c r="HA20" s="412"/>
      <c r="HB20" s="412"/>
      <c r="HC20" s="412"/>
      <c r="HD20" s="412"/>
      <c r="HE20" s="412"/>
      <c r="HF20" s="412"/>
      <c r="HG20" s="412"/>
      <c r="HH20" s="412"/>
      <c r="HI20" s="412"/>
    </row>
    <row r="21" spans="1:217" s="389" customFormat="1" ht="16.5" customHeight="1">
      <c r="A21" s="397"/>
      <c r="B21" s="503"/>
      <c r="C21" s="503"/>
      <c r="D21" s="503"/>
      <c r="E21" s="503"/>
      <c r="F21" s="504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2"/>
      <c r="DV21" s="412"/>
      <c r="DW21" s="412"/>
      <c r="DX21" s="412"/>
      <c r="DY21" s="412"/>
      <c r="DZ21" s="412"/>
      <c r="EA21" s="412"/>
      <c r="EB21" s="412"/>
      <c r="EC21" s="412"/>
      <c r="ED21" s="412"/>
      <c r="EE21" s="412"/>
      <c r="EF21" s="412"/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2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412"/>
      <c r="FL21" s="412"/>
      <c r="FM21" s="412"/>
      <c r="FN21" s="412"/>
      <c r="FO21" s="412"/>
      <c r="FP21" s="412"/>
      <c r="FQ21" s="412"/>
      <c r="FR21" s="412"/>
      <c r="FS21" s="412"/>
      <c r="FT21" s="412"/>
      <c r="FU21" s="412"/>
      <c r="FV21" s="412"/>
      <c r="FW21" s="412"/>
      <c r="FX21" s="412"/>
      <c r="FY21" s="412"/>
      <c r="FZ21" s="412"/>
      <c r="GA21" s="412"/>
      <c r="GB21" s="412"/>
      <c r="GC21" s="412"/>
      <c r="GD21" s="412"/>
      <c r="GE21" s="412"/>
      <c r="GF21" s="412"/>
      <c r="GG21" s="412"/>
      <c r="GH21" s="412"/>
      <c r="GI21" s="412"/>
      <c r="GJ21" s="412"/>
      <c r="GK21" s="412"/>
      <c r="GL21" s="412"/>
      <c r="GM21" s="412"/>
      <c r="GN21" s="412"/>
      <c r="GO21" s="412"/>
      <c r="GP21" s="412"/>
      <c r="GQ21" s="412"/>
      <c r="GR21" s="412"/>
      <c r="GS21" s="412"/>
      <c r="GT21" s="412"/>
      <c r="GU21" s="412"/>
      <c r="GV21" s="412"/>
      <c r="GW21" s="412"/>
      <c r="GX21" s="412"/>
      <c r="GY21" s="412"/>
      <c r="GZ21" s="412"/>
      <c r="HA21" s="412"/>
      <c r="HB21" s="412"/>
      <c r="HC21" s="412"/>
      <c r="HD21" s="412"/>
      <c r="HE21" s="412"/>
      <c r="HF21" s="412"/>
      <c r="HG21" s="412"/>
      <c r="HH21" s="412"/>
      <c r="HI21" s="412"/>
    </row>
    <row r="22" spans="1:217" s="389" customFormat="1" ht="16.5" customHeight="1">
      <c r="A22" s="397"/>
      <c r="B22" s="503"/>
      <c r="C22" s="503"/>
      <c r="D22" s="503"/>
      <c r="E22" s="503"/>
      <c r="F22" s="504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2"/>
      <c r="DU22" s="412"/>
      <c r="DV22" s="412"/>
      <c r="DW22" s="412"/>
      <c r="DX22" s="412"/>
      <c r="DY22" s="412"/>
      <c r="DZ22" s="412"/>
      <c r="EA22" s="412"/>
      <c r="EB22" s="412"/>
      <c r="EC22" s="412"/>
      <c r="ED22" s="412"/>
      <c r="EE22" s="412"/>
      <c r="EF22" s="412"/>
      <c r="EG22" s="412"/>
      <c r="EH22" s="412"/>
      <c r="EI22" s="412"/>
      <c r="EJ22" s="412"/>
      <c r="EK22" s="412"/>
      <c r="EL22" s="412"/>
      <c r="EM22" s="412"/>
      <c r="EN22" s="412"/>
      <c r="EO22" s="412"/>
      <c r="EP22" s="412"/>
      <c r="EQ22" s="412"/>
      <c r="ER22" s="412"/>
      <c r="ES22" s="412"/>
      <c r="ET22" s="412"/>
      <c r="EU22" s="412"/>
      <c r="EV22" s="412"/>
      <c r="EW22" s="412"/>
      <c r="EX22" s="412"/>
      <c r="EY22" s="412"/>
      <c r="EZ22" s="412"/>
      <c r="FA22" s="412"/>
      <c r="FB22" s="412"/>
      <c r="FC22" s="412"/>
      <c r="FD22" s="412"/>
      <c r="FE22" s="412"/>
      <c r="FF22" s="412"/>
      <c r="FG22" s="412"/>
      <c r="FH22" s="412"/>
      <c r="FI22" s="412"/>
      <c r="FJ22" s="412"/>
      <c r="FK22" s="412"/>
      <c r="FL22" s="412"/>
      <c r="FM22" s="412"/>
      <c r="FN22" s="412"/>
      <c r="FO22" s="412"/>
      <c r="FP22" s="412"/>
      <c r="FQ22" s="412"/>
      <c r="FR22" s="412"/>
      <c r="FS22" s="412"/>
      <c r="FT22" s="412"/>
      <c r="FU22" s="412"/>
      <c r="FV22" s="412"/>
      <c r="FW22" s="412"/>
      <c r="FX22" s="412"/>
      <c r="FY22" s="412"/>
      <c r="FZ22" s="412"/>
      <c r="GA22" s="412"/>
      <c r="GB22" s="412"/>
      <c r="GC22" s="412"/>
      <c r="GD22" s="412"/>
      <c r="GE22" s="412"/>
      <c r="GF22" s="412"/>
      <c r="GG22" s="412"/>
      <c r="GH22" s="412"/>
      <c r="GI22" s="412"/>
      <c r="GJ22" s="412"/>
      <c r="GK22" s="412"/>
      <c r="GL22" s="412"/>
      <c r="GM22" s="412"/>
      <c r="GN22" s="412"/>
      <c r="GO22" s="412"/>
      <c r="GP22" s="412"/>
      <c r="GQ22" s="412"/>
      <c r="GR22" s="412"/>
      <c r="GS22" s="412"/>
      <c r="GT22" s="412"/>
      <c r="GU22" s="412"/>
      <c r="GV22" s="412"/>
      <c r="GW22" s="412"/>
      <c r="GX22" s="412"/>
      <c r="GY22" s="412"/>
      <c r="GZ22" s="412"/>
      <c r="HA22" s="412"/>
      <c r="HB22" s="412"/>
      <c r="HC22" s="412"/>
      <c r="HD22" s="412"/>
      <c r="HE22" s="412"/>
      <c r="HF22" s="412"/>
      <c r="HG22" s="412"/>
      <c r="HH22" s="412"/>
      <c r="HI22" s="412"/>
    </row>
    <row r="23" spans="1:217" s="1" customFormat="1" ht="16.5" customHeight="1">
      <c r="A23" s="402"/>
      <c r="B23" s="403"/>
      <c r="C23" s="392"/>
      <c r="D23" s="404"/>
      <c r="E23" s="394"/>
      <c r="F23" s="395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  <c r="FG23" s="411"/>
      <c r="FH23" s="411"/>
      <c r="FI23" s="411"/>
      <c r="FJ23" s="411"/>
      <c r="FK23" s="411"/>
      <c r="FL23" s="411"/>
      <c r="FM23" s="411"/>
      <c r="FN23" s="411"/>
      <c r="FO23" s="411"/>
      <c r="FP23" s="411"/>
      <c r="FQ23" s="411"/>
      <c r="FR23" s="411"/>
      <c r="FS23" s="411"/>
      <c r="FT23" s="411"/>
      <c r="FU23" s="411"/>
      <c r="FV23" s="411"/>
      <c r="FW23" s="411"/>
      <c r="FX23" s="411"/>
      <c r="FY23" s="411"/>
      <c r="FZ23" s="411"/>
      <c r="GA23" s="411"/>
      <c r="GB23" s="411"/>
      <c r="GC23" s="411"/>
      <c r="GD23" s="411"/>
      <c r="GE23" s="411"/>
      <c r="GF23" s="411"/>
      <c r="GG23" s="411"/>
      <c r="GH23" s="411"/>
      <c r="GI23" s="411"/>
      <c r="GJ23" s="411"/>
      <c r="GK23" s="411"/>
      <c r="GL23" s="411"/>
      <c r="GM23" s="411"/>
      <c r="GN23" s="411"/>
      <c r="GO23" s="411"/>
      <c r="GP23" s="411"/>
      <c r="GQ23" s="411"/>
      <c r="GR23" s="411"/>
      <c r="GS23" s="411"/>
      <c r="GT23" s="411"/>
      <c r="GU23" s="411"/>
      <c r="GV23" s="411"/>
      <c r="GW23" s="411"/>
      <c r="GX23" s="411"/>
      <c r="GY23" s="411"/>
      <c r="GZ23" s="411"/>
      <c r="HA23" s="411"/>
      <c r="HB23" s="411"/>
      <c r="HC23" s="411"/>
      <c r="HD23" s="411"/>
      <c r="HE23" s="411"/>
      <c r="HF23" s="411"/>
      <c r="HG23" s="411"/>
      <c r="HH23" s="411"/>
      <c r="HI23" s="411"/>
    </row>
    <row r="24" spans="1:217" s="1" customFormat="1" ht="16.5" customHeight="1">
      <c r="A24" s="402"/>
      <c r="B24" s="403"/>
      <c r="C24" s="392"/>
      <c r="D24" s="404"/>
      <c r="E24" s="394"/>
      <c r="F24" s="395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1"/>
      <c r="DF24" s="411"/>
      <c r="DG24" s="411"/>
      <c r="DH24" s="411"/>
      <c r="DI24" s="411"/>
      <c r="DJ24" s="411"/>
      <c r="DK24" s="411"/>
      <c r="DL24" s="411"/>
      <c r="DM24" s="411"/>
      <c r="DN24" s="411"/>
      <c r="DO24" s="411"/>
      <c r="DP24" s="411"/>
      <c r="DQ24" s="411"/>
      <c r="DR24" s="411"/>
      <c r="DS24" s="411"/>
      <c r="DT24" s="411"/>
      <c r="DU24" s="411"/>
      <c r="DV24" s="411"/>
      <c r="DW24" s="411"/>
      <c r="DX24" s="411"/>
      <c r="DY24" s="411"/>
      <c r="DZ24" s="411"/>
      <c r="EA24" s="411"/>
      <c r="EB24" s="411"/>
      <c r="EC24" s="411"/>
      <c r="ED24" s="411"/>
      <c r="EE24" s="411"/>
      <c r="EF24" s="411"/>
      <c r="EG24" s="411"/>
      <c r="EH24" s="411"/>
      <c r="EI24" s="411"/>
      <c r="EJ24" s="411"/>
      <c r="EK24" s="411"/>
      <c r="EL24" s="411"/>
      <c r="EM24" s="411"/>
      <c r="EN24" s="411"/>
      <c r="EO24" s="411"/>
      <c r="EP24" s="411"/>
      <c r="EQ24" s="411"/>
      <c r="ER24" s="411"/>
      <c r="ES24" s="411"/>
      <c r="ET24" s="411"/>
      <c r="EU24" s="411"/>
      <c r="EV24" s="411"/>
      <c r="EW24" s="411"/>
      <c r="EX24" s="411"/>
      <c r="EY24" s="411"/>
      <c r="EZ24" s="411"/>
      <c r="FA24" s="411"/>
      <c r="FB24" s="411"/>
      <c r="FC24" s="411"/>
      <c r="FD24" s="411"/>
      <c r="FE24" s="411"/>
      <c r="FF24" s="411"/>
      <c r="FG24" s="411"/>
      <c r="FH24" s="411"/>
      <c r="FI24" s="411"/>
      <c r="FJ24" s="411"/>
      <c r="FK24" s="411"/>
      <c r="FL24" s="411"/>
      <c r="FM24" s="411"/>
      <c r="FN24" s="411"/>
      <c r="FO24" s="411"/>
      <c r="FP24" s="411"/>
      <c r="FQ24" s="411"/>
      <c r="FR24" s="411"/>
      <c r="FS24" s="411"/>
      <c r="FT24" s="411"/>
      <c r="FU24" s="411"/>
      <c r="FV24" s="411"/>
      <c r="FW24" s="411"/>
      <c r="FX24" s="411"/>
      <c r="FY24" s="411"/>
      <c r="FZ24" s="411"/>
      <c r="GA24" s="411"/>
      <c r="GB24" s="411"/>
      <c r="GC24" s="411"/>
      <c r="GD24" s="411"/>
      <c r="GE24" s="411"/>
      <c r="GF24" s="411"/>
      <c r="GG24" s="411"/>
      <c r="GH24" s="411"/>
      <c r="GI24" s="411"/>
      <c r="GJ24" s="411"/>
      <c r="GK24" s="411"/>
      <c r="GL24" s="411"/>
      <c r="GM24" s="411"/>
      <c r="GN24" s="411"/>
      <c r="GO24" s="411"/>
      <c r="GP24" s="411"/>
      <c r="GQ24" s="411"/>
      <c r="GR24" s="411"/>
      <c r="GS24" s="411"/>
      <c r="GT24" s="411"/>
      <c r="GU24" s="411"/>
      <c r="GV24" s="411"/>
      <c r="GW24" s="411"/>
      <c r="GX24" s="411"/>
      <c r="GY24" s="411"/>
      <c r="GZ24" s="411"/>
      <c r="HA24" s="411"/>
      <c r="HB24" s="411"/>
      <c r="HC24" s="411"/>
      <c r="HD24" s="411"/>
      <c r="HE24" s="411"/>
      <c r="HF24" s="411"/>
      <c r="HG24" s="411"/>
      <c r="HH24" s="411"/>
      <c r="HI24" s="411"/>
    </row>
    <row r="25" spans="1:217" s="1" customFormat="1" ht="16.5" customHeight="1">
      <c r="A25" s="402"/>
      <c r="B25" s="403"/>
      <c r="C25" s="392"/>
      <c r="D25" s="404"/>
      <c r="E25" s="394"/>
      <c r="F25" s="395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1"/>
      <c r="FP25" s="411"/>
      <c r="FQ25" s="411"/>
      <c r="FR25" s="411"/>
      <c r="FS25" s="411"/>
      <c r="FT25" s="411"/>
      <c r="FU25" s="411"/>
      <c r="FV25" s="411"/>
      <c r="FW25" s="411"/>
      <c r="FX25" s="411"/>
      <c r="FY25" s="411"/>
      <c r="FZ25" s="411"/>
      <c r="GA25" s="411"/>
      <c r="GB25" s="411"/>
      <c r="GC25" s="411"/>
      <c r="GD25" s="411"/>
      <c r="GE25" s="411"/>
      <c r="GF25" s="411"/>
      <c r="GG25" s="411"/>
      <c r="GH25" s="411"/>
      <c r="GI25" s="411"/>
      <c r="GJ25" s="411"/>
      <c r="GK25" s="411"/>
      <c r="GL25" s="411"/>
      <c r="GM25" s="411"/>
      <c r="GN25" s="411"/>
      <c r="GO25" s="411"/>
      <c r="GP25" s="411"/>
      <c r="GQ25" s="411"/>
      <c r="GR25" s="411"/>
      <c r="GS25" s="411"/>
      <c r="GT25" s="411"/>
      <c r="GU25" s="411"/>
      <c r="GV25" s="411"/>
      <c r="GW25" s="411"/>
      <c r="GX25" s="411"/>
      <c r="GY25" s="411"/>
      <c r="GZ25" s="411"/>
      <c r="HA25" s="411"/>
      <c r="HB25" s="411"/>
      <c r="HC25" s="411"/>
      <c r="HD25" s="411"/>
      <c r="HE25" s="411"/>
      <c r="HF25" s="411"/>
      <c r="HG25" s="411"/>
      <c r="HH25" s="411"/>
      <c r="HI25" s="411"/>
    </row>
    <row r="26" spans="1:217" s="410" customFormat="1" ht="16.5" thickBot="1">
      <c r="A26" s="405"/>
      <c r="B26" s="406" t="s">
        <v>179</v>
      </c>
      <c r="C26" s="407"/>
      <c r="D26" s="407"/>
      <c r="E26" s="408"/>
      <c r="F26" s="409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  <c r="DM26" s="413"/>
      <c r="DN26" s="413"/>
      <c r="DO26" s="413"/>
      <c r="DP26" s="413"/>
      <c r="DQ26" s="413"/>
      <c r="DR26" s="413"/>
      <c r="DS26" s="413"/>
      <c r="DT26" s="413"/>
      <c r="DU26" s="413"/>
      <c r="DV26" s="413"/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3"/>
      <c r="EX26" s="413"/>
      <c r="EY26" s="413"/>
      <c r="EZ26" s="413"/>
      <c r="FA26" s="413"/>
      <c r="FB26" s="413"/>
      <c r="FC26" s="413"/>
      <c r="FD26" s="413"/>
      <c r="FE26" s="413"/>
      <c r="FF26" s="413"/>
      <c r="FG26" s="413"/>
      <c r="FH26" s="413"/>
      <c r="FI26" s="413"/>
      <c r="FJ26" s="413"/>
      <c r="FK26" s="413"/>
      <c r="FL26" s="413"/>
      <c r="FM26" s="413"/>
      <c r="FN26" s="413"/>
      <c r="FO26" s="413"/>
      <c r="FP26" s="413"/>
      <c r="FQ26" s="413"/>
      <c r="FR26" s="413"/>
      <c r="FS26" s="413"/>
      <c r="FT26" s="413"/>
      <c r="FU26" s="413"/>
      <c r="FV26" s="413"/>
      <c r="FW26" s="413"/>
      <c r="FX26" s="413"/>
      <c r="FY26" s="413"/>
      <c r="FZ26" s="413"/>
      <c r="GA26" s="413"/>
      <c r="GB26" s="413"/>
      <c r="GC26" s="413"/>
      <c r="GD26" s="413"/>
      <c r="GE26" s="413"/>
      <c r="GF26" s="413"/>
      <c r="GG26" s="413"/>
      <c r="GH26" s="413"/>
      <c r="GI26" s="413"/>
      <c r="GJ26" s="413"/>
      <c r="GK26" s="413"/>
      <c r="GL26" s="413"/>
      <c r="GM26" s="413"/>
      <c r="GN26" s="413"/>
      <c r="GO26" s="413"/>
      <c r="GP26" s="413"/>
      <c r="GQ26" s="413"/>
      <c r="GR26" s="413"/>
      <c r="GS26" s="413"/>
      <c r="GT26" s="413"/>
      <c r="GU26" s="413"/>
      <c r="GV26" s="413"/>
      <c r="GW26" s="413"/>
      <c r="GX26" s="413"/>
      <c r="GY26" s="413"/>
      <c r="GZ26" s="413"/>
      <c r="HA26" s="413"/>
      <c r="HB26" s="413"/>
      <c r="HC26" s="413"/>
      <c r="HD26" s="413"/>
      <c r="HE26" s="413"/>
      <c r="HF26" s="413"/>
      <c r="HG26" s="413"/>
      <c r="HH26" s="413"/>
      <c r="HI26" s="413"/>
    </row>
    <row r="27" spans="3:4" ht="15">
      <c r="C27" s="29"/>
      <c r="D27" s="6"/>
    </row>
    <row r="28" ht="15">
      <c r="C28" s="29"/>
    </row>
  </sheetData>
  <sheetProtection/>
  <mergeCells count="12">
    <mergeCell ref="A3:F3"/>
    <mergeCell ref="A4:F4"/>
    <mergeCell ref="A5:F5"/>
    <mergeCell ref="A7:A10"/>
    <mergeCell ref="B7:B10"/>
    <mergeCell ref="C7:D8"/>
    <mergeCell ref="E7:E10"/>
    <mergeCell ref="F7:F10"/>
    <mergeCell ref="C9:C10"/>
    <mergeCell ref="D9:D10"/>
    <mergeCell ref="A11:F11"/>
    <mergeCell ref="A19:F19"/>
  </mergeCells>
  <printOptions horizontalCentered="1"/>
  <pageMargins left="0.4724409448818898" right="0.2755905511811024" top="0.7480314960629921" bottom="0.2362204724409449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2"/>
  <sheetViews>
    <sheetView view="pageBreakPreview" zoomScale="60" zoomScalePageLayoutView="0" workbookViewId="0" topLeftCell="A1">
      <selection activeCell="K52" sqref="K52"/>
    </sheetView>
  </sheetViews>
  <sheetFormatPr defaultColWidth="9.140625" defaultRowHeight="15"/>
  <cols>
    <col min="1" max="1" width="5.00390625" style="70" customWidth="1"/>
    <col min="2" max="2" width="21.28125" style="11" customWidth="1"/>
    <col min="3" max="3" width="16.57421875" style="11" bestFit="1" customWidth="1"/>
    <col min="4" max="4" width="16.421875" style="11" customWidth="1"/>
    <col min="5" max="5" width="17.140625" style="11" customWidth="1"/>
    <col min="6" max="6" width="10.8515625" style="11" customWidth="1"/>
    <col min="7" max="7" width="16.140625" style="11" customWidth="1"/>
    <col min="8" max="8" width="17.28125" style="11" customWidth="1"/>
    <col min="9" max="9" width="26.28125" style="11" bestFit="1" customWidth="1"/>
    <col min="10" max="10" width="16.57421875" style="11" customWidth="1"/>
    <col min="11" max="11" width="7.8515625" style="11" customWidth="1"/>
    <col min="12" max="12" width="11.8515625" style="11" customWidth="1"/>
    <col min="13" max="16384" width="9.140625" style="70" customWidth="1"/>
  </cols>
  <sheetData>
    <row r="1" ht="27" customHeight="1">
      <c r="J1" s="539" t="s">
        <v>49</v>
      </c>
    </row>
    <row r="2" ht="27" customHeight="1"/>
    <row r="3" spans="1:10" ht="18.75">
      <c r="A3" s="657" t="s">
        <v>255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0" ht="20.25">
      <c r="A4" s="658" t="s">
        <v>254</v>
      </c>
      <c r="B4" s="658"/>
      <c r="C4" s="658"/>
      <c r="D4" s="658"/>
      <c r="E4" s="658"/>
      <c r="F4" s="658"/>
      <c r="G4" s="658"/>
      <c r="H4" s="658"/>
      <c r="I4" s="658"/>
      <c r="J4" s="658"/>
    </row>
    <row r="5" spans="1:10" ht="16.5" customHeight="1" thickBot="1">
      <c r="A5" s="71"/>
      <c r="J5" s="40" t="s">
        <v>191</v>
      </c>
    </row>
    <row r="6" spans="1:12" s="32" customFormat="1" ht="88.5" customHeight="1">
      <c r="A6" s="173" t="s">
        <v>180</v>
      </c>
      <c r="B6" s="174" t="s">
        <v>54</v>
      </c>
      <c r="C6" s="174" t="s">
        <v>55</v>
      </c>
      <c r="D6" s="174" t="s">
        <v>278</v>
      </c>
      <c r="E6" s="174" t="s">
        <v>256</v>
      </c>
      <c r="F6" s="174" t="s">
        <v>269</v>
      </c>
      <c r="G6" s="174" t="s">
        <v>56</v>
      </c>
      <c r="H6" s="174" t="s">
        <v>57</v>
      </c>
      <c r="I6" s="174" t="s">
        <v>58</v>
      </c>
      <c r="J6" s="175" t="s">
        <v>59</v>
      </c>
      <c r="K6" s="30"/>
      <c r="L6" s="31"/>
    </row>
    <row r="7" spans="1:12" s="460" customFormat="1" ht="15">
      <c r="A7" s="455">
        <v>1</v>
      </c>
      <c r="B7" s="456">
        <v>2</v>
      </c>
      <c r="C7" s="456">
        <v>3</v>
      </c>
      <c r="D7" s="456">
        <v>4</v>
      </c>
      <c r="E7" s="456">
        <v>5</v>
      </c>
      <c r="F7" s="456">
        <v>6</v>
      </c>
      <c r="G7" s="456">
        <v>7</v>
      </c>
      <c r="H7" s="456">
        <v>8</v>
      </c>
      <c r="I7" s="456">
        <v>9</v>
      </c>
      <c r="J7" s="457">
        <v>10</v>
      </c>
      <c r="K7" s="458"/>
      <c r="L7" s="459"/>
    </row>
    <row r="8" spans="1:12" s="35" customFormat="1" ht="16.5" thickBot="1">
      <c r="A8" s="176"/>
      <c r="B8" s="102"/>
      <c r="C8" s="102"/>
      <c r="D8" s="103"/>
      <c r="E8" s="103"/>
      <c r="F8" s="104"/>
      <c r="G8" s="105"/>
      <c r="H8" s="106"/>
      <c r="I8" s="106"/>
      <c r="J8" s="107"/>
      <c r="K8" s="33"/>
      <c r="L8" s="34"/>
    </row>
    <row r="9" spans="1:12" s="11" customFormat="1" ht="12.75">
      <c r="A9" s="7"/>
      <c r="B9" s="7"/>
      <c r="C9" s="7"/>
      <c r="D9" s="36"/>
      <c r="E9" s="36"/>
      <c r="F9" s="7"/>
      <c r="G9" s="37"/>
      <c r="H9" s="7"/>
      <c r="I9" s="7"/>
      <c r="J9" s="7"/>
      <c r="K9" s="9"/>
      <c r="L9" s="10"/>
    </row>
    <row r="10" spans="1:12" s="11" customFormat="1" ht="12.75">
      <c r="A10" s="660"/>
      <c r="B10" s="660"/>
      <c r="C10" s="660"/>
      <c r="D10" s="660"/>
      <c r="E10" s="660"/>
      <c r="F10" s="660"/>
      <c r="G10" s="660"/>
      <c r="H10" s="660"/>
      <c r="I10" s="660"/>
      <c r="J10" s="660"/>
      <c r="K10" s="9"/>
      <c r="L10" s="10"/>
    </row>
    <row r="11" spans="1:12" s="11" customFormat="1" ht="12.75">
      <c r="A11" s="7"/>
      <c r="B11" s="7"/>
      <c r="C11" s="7"/>
      <c r="D11" s="72"/>
      <c r="E11" s="36"/>
      <c r="F11" s="7"/>
      <c r="G11" s="37"/>
      <c r="H11" s="7"/>
      <c r="I11" s="7"/>
      <c r="J11" s="7"/>
      <c r="K11" s="9"/>
      <c r="L11" s="10"/>
    </row>
    <row r="12" spans="1:12" s="11" customFormat="1" ht="12.75">
      <c r="A12" s="7"/>
      <c r="B12" s="7"/>
      <c r="C12" s="7"/>
      <c r="D12" s="38"/>
      <c r="E12" s="36"/>
      <c r="F12" s="7"/>
      <c r="G12" s="37"/>
      <c r="H12" s="7"/>
      <c r="I12" s="7"/>
      <c r="J12" s="7"/>
      <c r="K12" s="9"/>
      <c r="L12" s="10"/>
    </row>
    <row r="13" spans="1:11" s="11" customFormat="1" ht="15" hidden="1">
      <c r="A13" s="39"/>
      <c r="B13" s="39"/>
      <c r="C13" s="39"/>
      <c r="D13" s="39"/>
      <c r="E13" s="39"/>
      <c r="F13" s="39"/>
      <c r="G13" s="40" t="s">
        <v>53</v>
      </c>
      <c r="H13" s="39"/>
      <c r="I13" s="39"/>
      <c r="J13" s="39"/>
      <c r="K13" s="39"/>
    </row>
    <row r="14" spans="1:12" s="8" customFormat="1" ht="63" customHeight="1" hidden="1">
      <c r="A14" s="41" t="s">
        <v>180</v>
      </c>
      <c r="B14" s="42" t="s">
        <v>60</v>
      </c>
      <c r="C14" s="42" t="s">
        <v>55</v>
      </c>
      <c r="D14" s="42" t="s">
        <v>61</v>
      </c>
      <c r="E14" s="42" t="s">
        <v>62</v>
      </c>
      <c r="F14" s="42" t="s">
        <v>63</v>
      </c>
      <c r="G14" s="43" t="s">
        <v>64</v>
      </c>
      <c r="H14" s="44"/>
      <c r="I14" s="44"/>
      <c r="J14" s="44"/>
      <c r="K14" s="45"/>
      <c r="L14" s="46"/>
    </row>
    <row r="15" spans="1:12" s="8" customFormat="1" ht="17.25" customHeight="1" hidden="1">
      <c r="A15" s="47">
        <v>1</v>
      </c>
      <c r="B15" s="48">
        <v>2</v>
      </c>
      <c r="C15" s="48">
        <v>3</v>
      </c>
      <c r="D15" s="48">
        <v>5</v>
      </c>
      <c r="E15" s="48">
        <v>6</v>
      </c>
      <c r="F15" s="48">
        <v>7</v>
      </c>
      <c r="G15" s="49">
        <v>8</v>
      </c>
      <c r="H15" s="44"/>
      <c r="I15" s="44"/>
      <c r="J15" s="44"/>
      <c r="K15" s="45"/>
      <c r="L15" s="46"/>
    </row>
    <row r="16" spans="1:17" s="11" customFormat="1" ht="13.5" hidden="1" thickBot="1">
      <c r="A16" s="50"/>
      <c r="B16" s="51"/>
      <c r="C16" s="52"/>
      <c r="D16" s="53"/>
      <c r="E16" s="54"/>
      <c r="F16" s="52"/>
      <c r="G16" s="55"/>
      <c r="H16" s="56"/>
      <c r="I16" s="44"/>
      <c r="J16" s="56"/>
      <c r="K16" s="57"/>
      <c r="L16" s="659" t="s">
        <v>65</v>
      </c>
      <c r="M16" s="659"/>
      <c r="N16" s="659"/>
      <c r="O16" s="659"/>
      <c r="P16" s="659"/>
      <c r="Q16" s="659"/>
    </row>
    <row r="17" spans="1:11" ht="30" customHeight="1" hidden="1">
      <c r="A17" s="58">
        <v>1</v>
      </c>
      <c r="B17" s="59" t="s">
        <v>66</v>
      </c>
      <c r="C17" s="52" t="s">
        <v>67</v>
      </c>
      <c r="D17" s="60">
        <v>523403069</v>
      </c>
      <c r="E17" s="61">
        <f>E20-E21</f>
        <v>250265820</v>
      </c>
      <c r="F17" s="62" t="s">
        <v>68</v>
      </c>
      <c r="G17" s="63">
        <v>2015</v>
      </c>
      <c r="H17" s="56"/>
      <c r="I17" s="44"/>
      <c r="J17" s="56"/>
      <c r="K17" s="57"/>
    </row>
    <row r="18" spans="1:7" ht="28.5" customHeight="1" hidden="1">
      <c r="A18" s="64"/>
      <c r="B18" s="65" t="s">
        <v>69</v>
      </c>
      <c r="C18" s="66"/>
      <c r="D18" s="67">
        <f>D16</f>
        <v>0</v>
      </c>
      <c r="E18" s="67">
        <f>E16</f>
        <v>0</v>
      </c>
      <c r="F18" s="66"/>
      <c r="G18" s="68"/>
    </row>
    <row r="19" ht="12" hidden="1"/>
    <row r="20" spans="4:5" ht="12.75" hidden="1">
      <c r="D20" s="72" t="s">
        <v>70</v>
      </c>
      <c r="E20" s="69">
        <v>327907336</v>
      </c>
    </row>
    <row r="21" spans="4:5" ht="12" hidden="1">
      <c r="D21" s="72" t="s">
        <v>71</v>
      </c>
      <c r="E21" s="73">
        <v>77641516</v>
      </c>
    </row>
    <row r="22" spans="4:5" ht="12" hidden="1">
      <c r="D22" s="72"/>
      <c r="E22" s="72"/>
    </row>
  </sheetData>
  <sheetProtection/>
  <mergeCells count="4">
    <mergeCell ref="A3:J3"/>
    <mergeCell ref="A4:J4"/>
    <mergeCell ref="L16:Q16"/>
    <mergeCell ref="A10:J10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18"/>
  <sheetViews>
    <sheetView view="pageBreakPreview" zoomScale="75" zoomScaleSheetLayoutView="75" zoomScalePageLayoutView="0" workbookViewId="0" topLeftCell="A1">
      <selection activeCell="K1" sqref="K1:L1"/>
    </sheetView>
  </sheetViews>
  <sheetFormatPr defaultColWidth="9.140625" defaultRowHeight="15"/>
  <cols>
    <col min="1" max="1" width="50.28125" style="415" customWidth="1"/>
    <col min="2" max="2" width="15.140625" style="416" bestFit="1" customWidth="1"/>
    <col min="3" max="3" width="11.00390625" style="417" customWidth="1"/>
    <col min="4" max="4" width="15.421875" style="417" customWidth="1"/>
    <col min="5" max="5" width="15.140625" style="416" bestFit="1" customWidth="1"/>
    <col min="6" max="6" width="11.57421875" style="417" customWidth="1"/>
    <col min="7" max="7" width="14.140625" style="417" customWidth="1"/>
    <col min="8" max="8" width="13.28125" style="418" hidden="1" customWidth="1"/>
    <col min="9" max="9" width="0.5625" style="418" hidden="1" customWidth="1"/>
    <col min="10" max="10" width="13.28125" style="419" customWidth="1"/>
    <col min="11" max="11" width="10.7109375" style="419" customWidth="1"/>
    <col min="12" max="12" width="14.421875" style="419" customWidth="1"/>
    <col min="13" max="13" width="15.140625" style="420" hidden="1" customWidth="1"/>
    <col min="14" max="14" width="11.57421875" style="420" hidden="1" customWidth="1"/>
    <col min="15" max="15" width="0.42578125" style="416" hidden="1" customWidth="1"/>
    <col min="16" max="16384" width="9.140625" style="416" customWidth="1"/>
  </cols>
  <sheetData>
    <row r="1" spans="11:15" ht="23.25">
      <c r="K1" s="661" t="s">
        <v>50</v>
      </c>
      <c r="L1" s="661"/>
      <c r="O1" s="421" t="s">
        <v>135</v>
      </c>
    </row>
    <row r="3" spans="1:15" s="422" customFormat="1" ht="20.25" customHeight="1">
      <c r="A3" s="662" t="s">
        <v>174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</row>
    <row r="4" spans="1:15" s="422" customFormat="1" ht="20.25" customHeight="1">
      <c r="A4" s="663" t="s">
        <v>258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</row>
    <row r="5" spans="1:14" s="422" customFormat="1" ht="21" thickBot="1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4"/>
      <c r="N5" s="424"/>
    </row>
    <row r="6" spans="1:15" s="432" customFormat="1" ht="15.75" customHeight="1">
      <c r="A6" s="666" t="s">
        <v>129</v>
      </c>
      <c r="B6" s="668" t="s">
        <v>279</v>
      </c>
      <c r="C6" s="668"/>
      <c r="D6" s="668"/>
      <c r="E6" s="668" t="s">
        <v>280</v>
      </c>
      <c r="F6" s="668"/>
      <c r="G6" s="668"/>
      <c r="H6" s="670" t="s">
        <v>189</v>
      </c>
      <c r="I6" s="670"/>
      <c r="J6" s="672" t="s">
        <v>235</v>
      </c>
      <c r="K6" s="672"/>
      <c r="L6" s="673"/>
      <c r="M6" s="664" t="s">
        <v>156</v>
      </c>
      <c r="N6" s="665"/>
      <c r="O6" s="665"/>
    </row>
    <row r="7" spans="1:15" s="433" customFormat="1" ht="18.75" customHeight="1">
      <c r="A7" s="667"/>
      <c r="B7" s="669"/>
      <c r="C7" s="669"/>
      <c r="D7" s="669"/>
      <c r="E7" s="669"/>
      <c r="F7" s="669"/>
      <c r="G7" s="669"/>
      <c r="H7" s="671" t="s">
        <v>130</v>
      </c>
      <c r="I7" s="671" t="s">
        <v>131</v>
      </c>
      <c r="J7" s="665"/>
      <c r="K7" s="665"/>
      <c r="L7" s="674"/>
      <c r="M7" s="664"/>
      <c r="N7" s="665"/>
      <c r="O7" s="665"/>
    </row>
    <row r="8" spans="1:15" s="440" customFormat="1" ht="63" customHeight="1">
      <c r="A8" s="667"/>
      <c r="B8" s="434" t="s">
        <v>132</v>
      </c>
      <c r="C8" s="435" t="s">
        <v>131</v>
      </c>
      <c r="D8" s="435" t="s">
        <v>136</v>
      </c>
      <c r="E8" s="434" t="s">
        <v>132</v>
      </c>
      <c r="F8" s="435" t="s">
        <v>131</v>
      </c>
      <c r="G8" s="435" t="s">
        <v>136</v>
      </c>
      <c r="H8" s="436" t="s">
        <v>132</v>
      </c>
      <c r="I8" s="437" t="s">
        <v>131</v>
      </c>
      <c r="J8" s="434" t="s">
        <v>133</v>
      </c>
      <c r="K8" s="435" t="s">
        <v>131</v>
      </c>
      <c r="L8" s="438" t="s">
        <v>136</v>
      </c>
      <c r="M8" s="439" t="s">
        <v>132</v>
      </c>
      <c r="N8" s="435" t="s">
        <v>131</v>
      </c>
      <c r="O8" s="435" t="s">
        <v>136</v>
      </c>
    </row>
    <row r="9" spans="1:15" s="516" customFormat="1" ht="15.75">
      <c r="A9" s="512">
        <v>1</v>
      </c>
      <c r="B9" s="513">
        <v>2</v>
      </c>
      <c r="C9" s="513">
        <v>3</v>
      </c>
      <c r="D9" s="513">
        <v>4</v>
      </c>
      <c r="E9" s="513">
        <v>5</v>
      </c>
      <c r="F9" s="513">
        <v>6</v>
      </c>
      <c r="G9" s="513">
        <v>7</v>
      </c>
      <c r="H9" s="511"/>
      <c r="I9" s="511"/>
      <c r="J9" s="513">
        <v>8</v>
      </c>
      <c r="K9" s="513">
        <v>9</v>
      </c>
      <c r="L9" s="514">
        <v>10</v>
      </c>
      <c r="M9" s="515"/>
      <c r="N9" s="513"/>
      <c r="O9" s="513"/>
    </row>
    <row r="10" spans="1:15" s="448" customFormat="1" ht="12.75" customHeight="1">
      <c r="A10" s="444"/>
      <c r="B10" s="445"/>
      <c r="C10" s="445"/>
      <c r="D10" s="445"/>
      <c r="E10" s="445"/>
      <c r="F10" s="445"/>
      <c r="G10" s="445"/>
      <c r="H10" s="441"/>
      <c r="I10" s="441"/>
      <c r="J10" s="445"/>
      <c r="K10" s="429"/>
      <c r="L10" s="442"/>
      <c r="M10" s="446"/>
      <c r="N10" s="447"/>
      <c r="O10" s="447"/>
    </row>
    <row r="11" spans="1:15" s="443" customFormat="1" ht="15.75">
      <c r="A11" s="449"/>
      <c r="B11" s="450"/>
      <c r="C11" s="450"/>
      <c r="D11" s="450"/>
      <c r="E11" s="451"/>
      <c r="F11" s="451"/>
      <c r="G11" s="451"/>
      <c r="H11" s="441"/>
      <c r="I11" s="441"/>
      <c r="J11" s="451"/>
      <c r="K11" s="451"/>
      <c r="L11" s="452"/>
      <c r="M11" s="453"/>
      <c r="N11" s="450"/>
      <c r="O11" s="450"/>
    </row>
    <row r="12" spans="1:15" s="443" customFormat="1" ht="15.75">
      <c r="A12" s="449"/>
      <c r="B12" s="450"/>
      <c r="C12" s="450"/>
      <c r="D12" s="450"/>
      <c r="E12" s="451"/>
      <c r="F12" s="451"/>
      <c r="G12" s="451"/>
      <c r="H12" s="441"/>
      <c r="I12" s="441"/>
      <c r="J12" s="451"/>
      <c r="K12" s="451"/>
      <c r="L12" s="452"/>
      <c r="M12" s="453"/>
      <c r="N12" s="450"/>
      <c r="O12" s="450"/>
    </row>
    <row r="13" spans="1:15" s="443" customFormat="1" ht="15.75">
      <c r="A13" s="449"/>
      <c r="B13" s="450"/>
      <c r="C13" s="450"/>
      <c r="D13" s="450"/>
      <c r="E13" s="451"/>
      <c r="F13" s="451"/>
      <c r="G13" s="451"/>
      <c r="H13" s="441"/>
      <c r="I13" s="441"/>
      <c r="J13" s="451"/>
      <c r="K13" s="451"/>
      <c r="L13" s="452"/>
      <c r="M13" s="453"/>
      <c r="N13" s="450"/>
      <c r="O13" s="450"/>
    </row>
    <row r="14" spans="1:15" s="443" customFormat="1" ht="15.75">
      <c r="A14" s="449"/>
      <c r="B14" s="450"/>
      <c r="C14" s="450"/>
      <c r="D14" s="450"/>
      <c r="E14" s="451"/>
      <c r="F14" s="451"/>
      <c r="G14" s="451"/>
      <c r="H14" s="441"/>
      <c r="I14" s="441"/>
      <c r="J14" s="451"/>
      <c r="K14" s="451"/>
      <c r="L14" s="452"/>
      <c r="M14" s="453"/>
      <c r="N14" s="450"/>
      <c r="O14" s="450"/>
    </row>
    <row r="15" spans="1:15" s="430" customFormat="1" ht="16.5" thickBot="1">
      <c r="A15" s="425" t="s">
        <v>134</v>
      </c>
      <c r="B15" s="426"/>
      <c r="C15" s="426"/>
      <c r="D15" s="426"/>
      <c r="E15" s="426"/>
      <c r="F15" s="426"/>
      <c r="G15" s="426"/>
      <c r="H15" s="454"/>
      <c r="I15" s="454"/>
      <c r="J15" s="426"/>
      <c r="K15" s="426"/>
      <c r="L15" s="427"/>
      <c r="M15" s="428" t="e">
        <f>SUM(#REF!)</f>
        <v>#REF!</v>
      </c>
      <c r="N15" s="429" t="e">
        <f>SUM(#REF!)</f>
        <v>#REF!</v>
      </c>
      <c r="O15" s="429" t="e">
        <f>N15/M15/3*1000</f>
        <v>#REF!</v>
      </c>
    </row>
    <row r="16" ht="12.75">
      <c r="E16" s="431"/>
    </row>
    <row r="17" ht="12.75">
      <c r="E17" s="431"/>
    </row>
    <row r="18" ht="12.75">
      <c r="E18" s="431"/>
    </row>
  </sheetData>
  <sheetProtection/>
  <mergeCells count="9">
    <mergeCell ref="K1:L1"/>
    <mergeCell ref="A3:O3"/>
    <mergeCell ref="A4:O4"/>
    <mergeCell ref="M6:O7"/>
    <mergeCell ref="A6:A8"/>
    <mergeCell ref="B6:D7"/>
    <mergeCell ref="E6:G7"/>
    <mergeCell ref="H6:I7"/>
    <mergeCell ref="J6:L7"/>
  </mergeCells>
  <printOptions horizontalCentered="1"/>
  <pageMargins left="0.2362204724409449" right="0.196850393700787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2014-07-08T02:26:03Z</cp:lastPrinted>
  <dcterms:created xsi:type="dcterms:W3CDTF">2006-09-16T00:00:00Z</dcterms:created>
  <dcterms:modified xsi:type="dcterms:W3CDTF">2014-12-15T09:43:03Z</dcterms:modified>
  <cp:category/>
  <cp:version/>
  <cp:contentType/>
  <cp:contentStatus/>
</cp:coreProperties>
</file>