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Print_Titles" localSheetId="0">'Лист3'!$7:$12</definedName>
    <definedName name="_xlnm.Print_Area" localSheetId="0">'Лист3'!$A$1:$O$21</definedName>
  </definedNames>
  <calcPr fullCalcOnLoad="1" refMode="R1C1"/>
</workbook>
</file>

<file path=xl/sharedStrings.xml><?xml version="1.0" encoding="utf-8"?>
<sst xmlns="http://schemas.openxmlformats.org/spreadsheetml/2006/main" count="63" uniqueCount="30">
  <si>
    <t>№ п/п</t>
  </si>
  <si>
    <t>Наименование объекта капитального строительства</t>
  </si>
  <si>
    <t>Направление инвестирования</t>
  </si>
  <si>
    <t>Наименование главного распорядителя</t>
  </si>
  <si>
    <t>Наименование заказчика</t>
  </si>
  <si>
    <t>Срок ввода в эксплуатацию объекта капитального строительства</t>
  </si>
  <si>
    <t>Распределение сметной стоимости объекта капитального строительства по годам реализации инвестиционного проекта
(тыс. руб.)</t>
  </si>
  <si>
    <t>Сметная стоимость объекта капитального строительства 
(тыс. руб.)</t>
  </si>
  <si>
    <t>Департамент капитального строительства</t>
  </si>
  <si>
    <t>2015 год</t>
  </si>
  <si>
    <t>2016 год</t>
  </si>
  <si>
    <t>Проектно-изыскательские работы</t>
  </si>
  <si>
    <t>-</t>
  </si>
  <si>
    <t>Мощность объекта капитального строительства, подлежащая вводу, км.</t>
  </si>
  <si>
    <t xml:space="preserve">ИТОГО </t>
  </si>
  <si>
    <t>Общий объем инвестиций, предоставляемых на реализацию инвестиционного проекта (в ценах соответсвующих лет реализации инвестиционного проекта), с выделением объема инвестиций на подготовку проектной документации и проведение инженерных изысканий, выполняемых для подготоки проектной документации, а также в случае необходимости на проведение экспертизы и проверки достоверности определения сметной стоимости инвестиционного проекта</t>
  </si>
  <si>
    <t>Приложение 2</t>
  </si>
  <si>
    <t>2017 год</t>
  </si>
  <si>
    <t>Распределение общего (предельного) объема предоставляемых инвестиций по годам реализации инвестиционного проекта
(тыс. руб.)</t>
  </si>
  <si>
    <t>Решение о подготовке и реализации бюджетных инвестиций в объекты капитального строительства муниципальной собственности муниципального образования «Город Томск»</t>
  </si>
  <si>
    <t>Строительство</t>
  </si>
  <si>
    <t>Строительство ул. Степановской в г. Томске</t>
  </si>
  <si>
    <t>Строительство ул.Обручева от ул.Беринга до ул.Клюева</t>
  </si>
  <si>
    <t>Реконструкция ул.Д.Ключевской от ул.Пушкина до ул.Р.Люксембург</t>
  </si>
  <si>
    <t>Реконструкция железнодорожного переезда в пос. Степановка в районе ул. Шевченко</t>
  </si>
  <si>
    <t>2016 г.</t>
  </si>
  <si>
    <t>к подпрограмме
"Развитие улично-дорожной сети"</t>
  </si>
  <si>
    <t>Строительство ул. Елизаровых от ул. Шевченко до ул. Клюева</t>
  </si>
  <si>
    <t>Строительство транспортной развязки в двух уровнях на пересечении пр. Комсомольского с ул. Пушкина в г. Томске. 2 этап</t>
  </si>
  <si>
    <t>Реконструкция ул. Московский тракт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</si>
</sst>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00"/>
    <numFmt numFmtId="185" formatCode="#,##0.0"/>
    <numFmt numFmtId="186" formatCode="#,##0.0000"/>
    <numFmt numFmtId="187" formatCode="#,##0.000"/>
    <numFmt numFmtId="188" formatCode="#.##0.0"/>
    <numFmt numFmtId="189" formatCode="#.##0.00"/>
    <numFmt numFmtId="190" formatCode="#.##0.000"/>
    <numFmt numFmtId="191" formatCode="#.##0."/>
    <numFmt numFmtId="192" formatCode="#.##0"/>
    <numFmt numFmtId="193" formatCode="#.##"/>
    <numFmt numFmtId="194" formatCode="_(* #.##0.0_);_(* \(#.##0.0\);_(* &quot;-&quot;??_);_(@_)"/>
    <numFmt numFmtId="195" formatCode="_(* #.##0._);_(* \(#.##0.\);_(* &quot;-&quot;??_);_(@_)"/>
  </numFmts>
  <fonts count="20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  <xf numFmtId="185" fontId="1" fillId="0" borderId="10" xfId="0" applyNumberFormat="1" applyFont="1" applyFill="1" applyBorder="1" applyAlignment="1">
      <alignment horizontal="center" vertical="center" wrapText="1"/>
    </xf>
    <xf numFmtId="185" fontId="1" fillId="0" borderId="11" xfId="0" applyNumberFormat="1" applyFont="1" applyBorder="1" applyAlignment="1">
      <alignment horizontal="center" vertical="center" wrapText="1"/>
    </xf>
    <xf numFmtId="185" fontId="2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2" fillId="0" borderId="14" xfId="0" applyFont="1" applyBorder="1" applyAlignment="1">
      <alignment horizontal="right" vertical="center" wrapText="1"/>
    </xf>
    <xf numFmtId="0" fontId="2" fillId="0" borderId="15" xfId="0" applyFont="1" applyBorder="1" applyAlignment="1">
      <alignment horizontal="right" vertical="center" wrapText="1"/>
    </xf>
    <xf numFmtId="0" fontId="2" fillId="0" borderId="16" xfId="0" applyFont="1" applyBorder="1" applyAlignment="1">
      <alignment horizontal="right" vertical="center" wrapText="1"/>
    </xf>
    <xf numFmtId="185" fontId="1" fillId="0" borderId="12" xfId="0" applyNumberFormat="1" applyFont="1" applyFill="1" applyBorder="1" applyAlignment="1">
      <alignment horizontal="center" vertical="center" wrapText="1"/>
    </xf>
    <xf numFmtId="185" fontId="1" fillId="0" borderId="11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0"/>
  <sheetViews>
    <sheetView tabSelected="1" zoomScaleSheetLayoutView="75" zoomScalePageLayoutView="0" workbookViewId="0" topLeftCell="A8">
      <pane xSplit="2" ySplit="4" topLeftCell="J12" activePane="bottomRight" state="frozen"/>
      <selection pane="topLeft" activeCell="A8" sqref="A8"/>
      <selection pane="topRight" activeCell="C8" sqref="C8"/>
      <selection pane="bottomLeft" activeCell="A12" sqref="A12"/>
      <selection pane="bottomRight" activeCell="J7" sqref="J7:L10"/>
    </sheetView>
  </sheetViews>
  <sheetFormatPr defaultColWidth="9.140625" defaultRowHeight="12.75"/>
  <cols>
    <col min="1" max="1" width="4.57421875" style="1" customWidth="1"/>
    <col min="2" max="2" width="30.8515625" style="1" customWidth="1"/>
    <col min="3" max="3" width="19.28125" style="1" customWidth="1"/>
    <col min="4" max="4" width="16.28125" style="1" customWidth="1"/>
    <col min="5" max="5" width="14.140625" style="1" customWidth="1"/>
    <col min="6" max="6" width="15.8515625" style="1" customWidth="1"/>
    <col min="7" max="7" width="16.57421875" style="1" customWidth="1"/>
    <col min="8" max="8" width="15.28125" style="1" customWidth="1"/>
    <col min="9" max="9" width="61.57421875" style="1" customWidth="1"/>
    <col min="10" max="10" width="13.421875" style="1" customWidth="1"/>
    <col min="11" max="11" width="10.57421875" style="1" customWidth="1"/>
    <col min="12" max="12" width="10.421875" style="1" customWidth="1"/>
    <col min="13" max="13" width="13.421875" style="1" customWidth="1"/>
    <col min="14" max="14" width="10.57421875" style="1" customWidth="1"/>
    <col min="15" max="15" width="10.421875" style="1" customWidth="1"/>
    <col min="16" max="16384" width="9.140625" style="1" customWidth="1"/>
  </cols>
  <sheetData>
    <row r="1" spans="1:15" ht="21" customHeight="1">
      <c r="A1" s="9" t="s">
        <v>16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</row>
    <row r="2" spans="1:15" ht="57.75" customHeight="1">
      <c r="A2" s="9" t="s">
        <v>26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1:15" ht="20.25" customHeigh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1:15" ht="1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</row>
    <row r="5" spans="1:15" ht="15" customHeight="1">
      <c r="A5" s="10" t="s">
        <v>19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</row>
    <row r="6" spans="1:15" ht="1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ht="57.75" customHeight="1">
      <c r="A7" s="14" t="s">
        <v>0</v>
      </c>
      <c r="B7" s="14" t="s">
        <v>1</v>
      </c>
      <c r="C7" s="14" t="s">
        <v>2</v>
      </c>
      <c r="D7" s="14" t="s">
        <v>3</v>
      </c>
      <c r="E7" s="14" t="s">
        <v>4</v>
      </c>
      <c r="F7" s="14" t="s">
        <v>13</v>
      </c>
      <c r="G7" s="14" t="s">
        <v>5</v>
      </c>
      <c r="H7" s="14" t="s">
        <v>7</v>
      </c>
      <c r="I7" s="11" t="s">
        <v>15</v>
      </c>
      <c r="J7" s="14" t="s">
        <v>18</v>
      </c>
      <c r="K7" s="14"/>
      <c r="L7" s="14"/>
      <c r="M7" s="14" t="s">
        <v>6</v>
      </c>
      <c r="N7" s="14"/>
      <c r="O7" s="14"/>
    </row>
    <row r="8" spans="1:15" ht="17.25" customHeight="1">
      <c r="A8" s="14"/>
      <c r="B8" s="14"/>
      <c r="C8" s="14"/>
      <c r="D8" s="14"/>
      <c r="E8" s="14"/>
      <c r="F8" s="14"/>
      <c r="G8" s="14"/>
      <c r="H8" s="14"/>
      <c r="I8" s="12"/>
      <c r="J8" s="14"/>
      <c r="K8" s="14"/>
      <c r="L8" s="14"/>
      <c r="M8" s="14"/>
      <c r="N8" s="14"/>
      <c r="O8" s="14"/>
    </row>
    <row r="9" spans="1:15" ht="16.5" customHeight="1">
      <c r="A9" s="14"/>
      <c r="B9" s="14"/>
      <c r="C9" s="14"/>
      <c r="D9" s="14"/>
      <c r="E9" s="14"/>
      <c r="F9" s="14"/>
      <c r="G9" s="14"/>
      <c r="H9" s="14"/>
      <c r="I9" s="12"/>
      <c r="J9" s="14"/>
      <c r="K9" s="14"/>
      <c r="L9" s="14"/>
      <c r="M9" s="14"/>
      <c r="N9" s="14"/>
      <c r="O9" s="14"/>
    </row>
    <row r="10" spans="1:15" ht="9.75" customHeight="1">
      <c r="A10" s="14"/>
      <c r="B10" s="14"/>
      <c r="C10" s="14"/>
      <c r="D10" s="14"/>
      <c r="E10" s="14"/>
      <c r="F10" s="14"/>
      <c r="G10" s="14"/>
      <c r="H10" s="14"/>
      <c r="I10" s="12"/>
      <c r="J10" s="14"/>
      <c r="K10" s="14"/>
      <c r="L10" s="14"/>
      <c r="M10" s="14"/>
      <c r="N10" s="14"/>
      <c r="O10" s="14"/>
    </row>
    <row r="11" spans="1:15" ht="29.25" customHeight="1">
      <c r="A11" s="14"/>
      <c r="B11" s="14"/>
      <c r="C11" s="14"/>
      <c r="D11" s="14"/>
      <c r="E11" s="14"/>
      <c r="F11" s="14"/>
      <c r="G11" s="14"/>
      <c r="H11" s="14"/>
      <c r="I11" s="13"/>
      <c r="J11" s="2" t="s">
        <v>9</v>
      </c>
      <c r="K11" s="2" t="s">
        <v>10</v>
      </c>
      <c r="L11" s="2" t="s">
        <v>17</v>
      </c>
      <c r="M11" s="2" t="s">
        <v>9</v>
      </c>
      <c r="N11" s="2" t="s">
        <v>10</v>
      </c>
      <c r="O11" s="2" t="s">
        <v>17</v>
      </c>
    </row>
    <row r="12" spans="1:15" ht="12.75" customHeight="1">
      <c r="A12" s="2">
        <v>1</v>
      </c>
      <c r="B12" s="2">
        <v>2</v>
      </c>
      <c r="C12" s="2">
        <v>3</v>
      </c>
      <c r="D12" s="2">
        <v>4</v>
      </c>
      <c r="E12" s="2">
        <v>5</v>
      </c>
      <c r="F12" s="2">
        <v>6</v>
      </c>
      <c r="G12" s="2">
        <v>7</v>
      </c>
      <c r="H12" s="2">
        <v>8</v>
      </c>
      <c r="I12" s="2">
        <v>9</v>
      </c>
      <c r="J12" s="2">
        <v>10</v>
      </c>
      <c r="K12" s="2">
        <v>11</v>
      </c>
      <c r="L12" s="2">
        <v>12</v>
      </c>
      <c r="M12" s="2">
        <v>13</v>
      </c>
      <c r="N12" s="2">
        <v>14</v>
      </c>
      <c r="O12" s="2">
        <v>15</v>
      </c>
    </row>
    <row r="13" spans="1:15" ht="82.5" customHeight="1">
      <c r="A13" s="3">
        <v>1</v>
      </c>
      <c r="B13" s="3" t="s">
        <v>21</v>
      </c>
      <c r="C13" s="3" t="s">
        <v>20</v>
      </c>
      <c r="D13" s="3" t="s">
        <v>8</v>
      </c>
      <c r="E13" s="3" t="s">
        <v>8</v>
      </c>
      <c r="F13" s="3">
        <v>1.707</v>
      </c>
      <c r="G13" s="3" t="s">
        <v>25</v>
      </c>
      <c r="H13" s="6">
        <v>100109.1</v>
      </c>
      <c r="I13" s="7">
        <f aca="true" t="shared" si="0" ref="I13:I18">J13+K13+L13</f>
        <v>28109.2</v>
      </c>
      <c r="J13" s="6">
        <v>28109.2</v>
      </c>
      <c r="K13" s="6">
        <v>0</v>
      </c>
      <c r="L13" s="6">
        <v>0</v>
      </c>
      <c r="M13" s="6">
        <v>28109.2</v>
      </c>
      <c r="N13" s="6">
        <v>0</v>
      </c>
      <c r="O13" s="6">
        <v>0</v>
      </c>
    </row>
    <row r="14" spans="1:15" ht="86.25" customHeight="1">
      <c r="A14" s="3">
        <v>2</v>
      </c>
      <c r="B14" s="3" t="s">
        <v>22</v>
      </c>
      <c r="C14" s="3" t="s">
        <v>20</v>
      </c>
      <c r="D14" s="3" t="s">
        <v>8</v>
      </c>
      <c r="E14" s="3" t="s">
        <v>8</v>
      </c>
      <c r="F14" s="3">
        <v>1.625</v>
      </c>
      <c r="G14" s="3" t="s">
        <v>25</v>
      </c>
      <c r="H14" s="6">
        <v>333738.3</v>
      </c>
      <c r="I14" s="7">
        <f t="shared" si="0"/>
        <v>113092.20000000001</v>
      </c>
      <c r="J14" s="6">
        <v>49518.8</v>
      </c>
      <c r="K14" s="6">
        <v>63573.4</v>
      </c>
      <c r="L14" s="6">
        <v>0</v>
      </c>
      <c r="M14" s="6">
        <v>49518.8</v>
      </c>
      <c r="N14" s="6">
        <v>63573.4</v>
      </c>
      <c r="O14" s="6">
        <v>0</v>
      </c>
    </row>
    <row r="15" spans="1:15" ht="67.5" customHeight="1">
      <c r="A15" s="21">
        <v>3</v>
      </c>
      <c r="B15" s="21" t="s">
        <v>23</v>
      </c>
      <c r="C15" s="3" t="s">
        <v>20</v>
      </c>
      <c r="D15" s="21" t="s">
        <v>8</v>
      </c>
      <c r="E15" s="21" t="s">
        <v>8</v>
      </c>
      <c r="F15" s="21">
        <v>1.4</v>
      </c>
      <c r="G15" s="21" t="s">
        <v>25</v>
      </c>
      <c r="H15" s="19">
        <v>267619.3</v>
      </c>
      <c r="I15" s="7">
        <f t="shared" si="0"/>
        <v>101092.4</v>
      </c>
      <c r="J15" s="6">
        <f>49518.9</f>
        <v>49518.9</v>
      </c>
      <c r="K15" s="6">
        <f>63573.5-12000</f>
        <v>51573.5</v>
      </c>
      <c r="L15" s="6">
        <v>0</v>
      </c>
      <c r="M15" s="6">
        <f>49518.9</f>
        <v>49518.9</v>
      </c>
      <c r="N15" s="6">
        <f>63573.5-12000</f>
        <v>51573.5</v>
      </c>
      <c r="O15" s="6">
        <v>0</v>
      </c>
    </row>
    <row r="16" spans="1:15" ht="67.5" customHeight="1">
      <c r="A16" s="22"/>
      <c r="B16" s="22"/>
      <c r="C16" s="3" t="s">
        <v>11</v>
      </c>
      <c r="D16" s="22"/>
      <c r="E16" s="22"/>
      <c r="F16" s="22"/>
      <c r="G16" s="22"/>
      <c r="H16" s="20"/>
      <c r="I16" s="7">
        <f t="shared" si="0"/>
        <v>4733.1</v>
      </c>
      <c r="J16" s="6">
        <v>727.2</v>
      </c>
      <c r="K16" s="6">
        <v>4005.9</v>
      </c>
      <c r="L16" s="6">
        <v>0</v>
      </c>
      <c r="M16" s="6">
        <v>727.2</v>
      </c>
      <c r="N16" s="6">
        <v>4005.9</v>
      </c>
      <c r="O16" s="6">
        <v>0</v>
      </c>
    </row>
    <row r="17" spans="1:15" ht="57.75" customHeight="1">
      <c r="A17" s="3">
        <v>4</v>
      </c>
      <c r="B17" s="3" t="s">
        <v>24</v>
      </c>
      <c r="C17" s="3" t="s">
        <v>11</v>
      </c>
      <c r="D17" s="3" t="s">
        <v>8</v>
      </c>
      <c r="E17" s="3" t="s">
        <v>8</v>
      </c>
      <c r="F17" s="4">
        <v>0.08</v>
      </c>
      <c r="G17" s="3" t="s">
        <v>12</v>
      </c>
      <c r="H17" s="6" t="s">
        <v>12</v>
      </c>
      <c r="I17" s="7">
        <f t="shared" si="0"/>
        <v>3200</v>
      </c>
      <c r="J17" s="6">
        <v>3200</v>
      </c>
      <c r="K17" s="6">
        <v>0</v>
      </c>
      <c r="L17" s="6">
        <v>0</v>
      </c>
      <c r="M17" s="6">
        <v>3200</v>
      </c>
      <c r="N17" s="6">
        <v>0</v>
      </c>
      <c r="O17" s="6">
        <v>0</v>
      </c>
    </row>
    <row r="18" spans="1:15" ht="57.75" customHeight="1">
      <c r="A18" s="3">
        <v>5</v>
      </c>
      <c r="B18" s="3" t="s">
        <v>27</v>
      </c>
      <c r="C18" s="3" t="s">
        <v>20</v>
      </c>
      <c r="D18" s="3" t="s">
        <v>8</v>
      </c>
      <c r="E18" s="3" t="s">
        <v>8</v>
      </c>
      <c r="F18" s="3" t="s">
        <v>12</v>
      </c>
      <c r="G18" s="3" t="s">
        <v>12</v>
      </c>
      <c r="H18" s="6" t="s">
        <v>12</v>
      </c>
      <c r="I18" s="7">
        <f t="shared" si="0"/>
        <v>8783.9</v>
      </c>
      <c r="J18" s="6">
        <v>789.8</v>
      </c>
      <c r="K18" s="6">
        <f>12000-4005.9</f>
        <v>7994.1</v>
      </c>
      <c r="L18" s="6">
        <v>0</v>
      </c>
      <c r="M18" s="6">
        <v>789.8</v>
      </c>
      <c r="N18" s="6">
        <f>12000-4005.9</f>
        <v>7994.1</v>
      </c>
      <c r="O18" s="6">
        <v>0</v>
      </c>
    </row>
    <row r="19" spans="1:15" ht="77.25" customHeight="1">
      <c r="A19" s="3">
        <v>6</v>
      </c>
      <c r="B19" s="3" t="s">
        <v>28</v>
      </c>
      <c r="C19" s="3" t="s">
        <v>11</v>
      </c>
      <c r="D19" s="3" t="s">
        <v>8</v>
      </c>
      <c r="E19" s="3" t="s">
        <v>8</v>
      </c>
      <c r="F19" s="3" t="s">
        <v>12</v>
      </c>
      <c r="G19" s="3" t="s">
        <v>12</v>
      </c>
      <c r="H19" s="6" t="s">
        <v>12</v>
      </c>
      <c r="I19" s="7">
        <f>J19+K19+L19</f>
        <v>84.4</v>
      </c>
      <c r="J19" s="6">
        <v>84.4</v>
      </c>
      <c r="K19" s="6">
        <v>0</v>
      </c>
      <c r="L19" s="6">
        <v>0</v>
      </c>
      <c r="M19" s="6">
        <v>84.4</v>
      </c>
      <c r="N19" s="6">
        <v>0</v>
      </c>
      <c r="O19" s="6">
        <v>0</v>
      </c>
    </row>
    <row r="20" spans="1:15" ht="77.25" customHeight="1">
      <c r="A20" s="3">
        <v>7</v>
      </c>
      <c r="B20" s="3" t="s">
        <v>29</v>
      </c>
      <c r="C20" s="3" t="s">
        <v>11</v>
      </c>
      <c r="D20" s="3" t="s">
        <v>8</v>
      </c>
      <c r="E20" s="3" t="s">
        <v>8</v>
      </c>
      <c r="F20" s="3">
        <v>2.5</v>
      </c>
      <c r="G20" s="3" t="s">
        <v>12</v>
      </c>
      <c r="H20" s="6" t="s">
        <v>12</v>
      </c>
      <c r="I20" s="7">
        <f>J20+K20+L20</f>
        <v>98.5</v>
      </c>
      <c r="J20" s="6">
        <v>98.5</v>
      </c>
      <c r="K20" s="6">
        <v>0</v>
      </c>
      <c r="L20" s="6">
        <v>0</v>
      </c>
      <c r="M20" s="6">
        <v>98.5</v>
      </c>
      <c r="N20" s="6">
        <v>0</v>
      </c>
      <c r="O20" s="6">
        <v>0</v>
      </c>
    </row>
    <row r="21" spans="1:15" ht="17.25" customHeight="1">
      <c r="A21" s="16" t="s">
        <v>14</v>
      </c>
      <c r="B21" s="17"/>
      <c r="C21" s="17"/>
      <c r="D21" s="17"/>
      <c r="E21" s="17"/>
      <c r="F21" s="17"/>
      <c r="G21" s="18"/>
      <c r="H21" s="8">
        <f>SUM(H13:H18)</f>
        <v>701466.7</v>
      </c>
      <c r="I21" s="8">
        <f>SUM(I13:I19)</f>
        <v>259095.2</v>
      </c>
      <c r="J21" s="8">
        <f aca="true" t="shared" si="1" ref="J21:O21">SUM(J13:J20)</f>
        <v>132046.79999999996</v>
      </c>
      <c r="K21" s="8">
        <f t="shared" si="1"/>
        <v>127146.9</v>
      </c>
      <c r="L21" s="8">
        <f t="shared" si="1"/>
        <v>0</v>
      </c>
      <c r="M21" s="8">
        <f t="shared" si="1"/>
        <v>132046.79999999996</v>
      </c>
      <c r="N21" s="8">
        <f t="shared" si="1"/>
        <v>127146.9</v>
      </c>
      <c r="O21" s="8">
        <f t="shared" si="1"/>
        <v>0</v>
      </c>
    </row>
    <row r="25" spans="1:15" ht="18.75" customHeight="1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</row>
    <row r="27" spans="8:15" ht="15">
      <c r="H27" s="5"/>
      <c r="I27" s="5"/>
      <c r="J27" s="5"/>
      <c r="K27" s="5"/>
      <c r="L27" s="5"/>
      <c r="M27" s="5"/>
      <c r="N27" s="5"/>
      <c r="O27" s="5"/>
    </row>
    <row r="28" spans="8:15" ht="15">
      <c r="H28" s="5"/>
      <c r="I28" s="5"/>
      <c r="J28" s="5"/>
      <c r="K28" s="5"/>
      <c r="L28" s="5"/>
      <c r="M28" s="5"/>
      <c r="N28" s="5"/>
      <c r="O28" s="5"/>
    </row>
    <row r="29" spans="8:15" ht="15">
      <c r="H29" s="5"/>
      <c r="I29" s="5"/>
      <c r="J29" s="5"/>
      <c r="K29" s="5"/>
      <c r="L29" s="5"/>
      <c r="M29" s="5"/>
      <c r="N29" s="5"/>
      <c r="O29" s="5"/>
    </row>
    <row r="30" spans="8:15" ht="15">
      <c r="H30" s="5"/>
      <c r="I30" s="5"/>
      <c r="J30" s="5"/>
      <c r="K30" s="5"/>
      <c r="L30" s="5"/>
      <c r="M30" s="5"/>
      <c r="N30" s="5"/>
      <c r="O30" s="5"/>
    </row>
  </sheetData>
  <sheetProtection/>
  <mergeCells count="26">
    <mergeCell ref="H15:H16"/>
    <mergeCell ref="A15:A16"/>
    <mergeCell ref="B15:B16"/>
    <mergeCell ref="D15:D16"/>
    <mergeCell ref="E15:E16"/>
    <mergeCell ref="F15:F16"/>
    <mergeCell ref="G15:G16"/>
    <mergeCell ref="A25:O25"/>
    <mergeCell ref="A21:G21"/>
    <mergeCell ref="E7:E11"/>
    <mergeCell ref="G7:G11"/>
    <mergeCell ref="M7:O10"/>
    <mergeCell ref="A7:A11"/>
    <mergeCell ref="F7:F11"/>
    <mergeCell ref="D7:D11"/>
    <mergeCell ref="J7:L10"/>
    <mergeCell ref="H7:H11"/>
    <mergeCell ref="A5:O5"/>
    <mergeCell ref="A6:O6"/>
    <mergeCell ref="I7:I11"/>
    <mergeCell ref="C7:C11"/>
    <mergeCell ref="B7:B11"/>
    <mergeCell ref="A1:O1"/>
    <mergeCell ref="A2:O2"/>
    <mergeCell ref="A3:O3"/>
    <mergeCell ref="A4:O4"/>
  </mergeCells>
  <printOptions/>
  <pageMargins left="0.1968503937007874" right="0.1968503937007874" top="0.1968503937007874" bottom="0.16" header="0.2" footer="0.2"/>
  <pageSetup fitToHeight="53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Витковская</cp:lastModifiedBy>
  <cp:lastPrinted>2015-12-08T06:30:49Z</cp:lastPrinted>
  <dcterms:created xsi:type="dcterms:W3CDTF">1996-10-08T23:32:33Z</dcterms:created>
  <dcterms:modified xsi:type="dcterms:W3CDTF">2015-12-08T06:31:01Z</dcterms:modified>
  <cp:category/>
  <cp:version/>
  <cp:contentType/>
  <cp:contentStatus/>
</cp:coreProperties>
</file>