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705" activeTab="0"/>
  </bookViews>
  <sheets>
    <sheet name="прил.1" sheetId="1" r:id="rId1"/>
  </sheets>
  <definedNames>
    <definedName name="_xlnm.Print_Titles" localSheetId="0">'прил.1'!$9:$11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Chenbulashkina</author>
  </authors>
  <commentList>
    <comment ref="H26" authorId="0">
      <text>
        <r>
          <rPr>
            <b/>
            <sz val="8"/>
            <rFont val="Tahoma"/>
            <family val="2"/>
          </rPr>
          <t>Chenbulashkin лимиты 2016+ АПС</t>
        </r>
      </text>
    </comment>
    <comment ref="J2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лимиты 2017+АПС</t>
        </r>
      </text>
    </comment>
  </commentList>
</comments>
</file>

<file path=xl/sharedStrings.xml><?xml version="1.0" encoding="utf-8"?>
<sst xmlns="http://schemas.openxmlformats.org/spreadsheetml/2006/main" count="102" uniqueCount="59">
  <si>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</si>
  <si>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</si>
  <si>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</si>
  <si>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</si>
  <si>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</si>
  <si>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</si>
  <si>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</si>
  <si>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</si>
  <si>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</si>
  <si>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</si>
  <si>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Охват детей дошкольными образовательными услугами в дошкольных образовательных учреждениях, чел., в т.ч.</t>
  </si>
  <si>
    <t>Комитет по дошкольному образованию департамента образования, председатель комитета</t>
  </si>
  <si>
    <t>от 1 года до 3 лет</t>
  </si>
  <si>
    <t>от 3 до 7 лет</t>
  </si>
  <si>
    <t>Охват детей дополнительными образовательными услугами (от общей численности воспитанников), %</t>
  </si>
  <si>
    <t>70 и более</t>
  </si>
  <si>
    <t>Доля педагогических кадров, прошедших аттестацию (от общей численности работников, подлежащих аттестации), %</t>
  </si>
  <si>
    <t>Количество учреждений, материально-техническая база которых пополнена, шт.</t>
  </si>
  <si>
    <t>Количество обучающихся с ограниченными возможностями здоровья, проживающих в муниципальных образовательных организациях, обеспеченных питанием, одеждой, обувью, мягким и жестким инвентарем, и не проживающих в муниципальных образовательных организациях, обеспеченных бесплатным двухразовым питанием, чел.</t>
  </si>
  <si>
    <t>Количество муниципальных дошкольных образовательных учреждений, приведенных в соответствие требованиям пожарной безопасности, шт.</t>
  </si>
  <si>
    <t>1.1</t>
  </si>
  <si>
    <t>1.1.1</t>
  </si>
  <si>
    <t>1.2</t>
  </si>
  <si>
    <t>1.2.1</t>
  </si>
  <si>
    <t>в частных дошкольных образовательных организациях</t>
  </si>
  <si>
    <t>Задача 1 подпрограммы: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</si>
  <si>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Мероприятие 1: предоставление образования по общеобразовательным программам дошкольного образования в дошкольных образовательных учреждениях города Томска.</t>
  </si>
  <si>
    <t>ПОКАЗАТЕЛИ ЦЕЛИ, ЗАДАЧ, МЕРОПРИЯТИЙ ПОДПРОГРАММЫ 1</t>
  </si>
  <si>
    <t>Цель подпрограммы: обеспечение доступности и равных возможностей получения дошкольного образования, его эффективности и качества.</t>
  </si>
  <si>
    <t>Комитет по дошкольному образованию департамента образования, председатель комитета; отдел обеспечения деятельности учреждений департамента образования, заместитель начальника департамента образования - начальник отдела</t>
  </si>
  <si>
    <t>Результаты освоения воспитанниками реализуемой образовательной программы по ФГОС (качество дошкольного образования), %</t>
  </si>
  <si>
    <t>Нормативный вариант развития - 30 и более %, незначительные трудности в освоении программы - 60 и более %, выраженное несоответствие развития - не более 10%</t>
  </si>
  <si>
    <t>-</t>
  </si>
  <si>
    <t>Доля детей в возрасте от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от 1-6 лет, %</t>
  </si>
  <si>
    <t>2014 год</t>
  </si>
  <si>
    <t>2018 год</t>
  </si>
  <si>
    <t>2019 год</t>
  </si>
  <si>
    <t>2020 год</t>
  </si>
  <si>
    <t>Количество дополнительных мест в частных дошкольных образовательных организациях, введенных путем предоставления cубсидии некоммерческим организациям, реализующим образовательные программы дошкольного образования, на создание дополнительных дошкольных мест путем организации групп</t>
  </si>
  <si>
    <t>Количество дошкольных образовательных учреждений, оказывающих платные дополнительные образовательные услуги</t>
  </si>
  <si>
    <t>Департамент образования, начальник департамента</t>
  </si>
  <si>
    <t>к постановлению администрации Города Томска</t>
  </si>
  <si>
    <t>Приложение 1 к Подпрограмме 1 "Функционирование и развитие дошкольного образования" на 2015 - 2020 годы" муниципальной программы "Развитие образования" на 2015 - 2020 годы"</t>
  </si>
  <si>
    <t>"Функционирование и развитие дошкольного образования" на 2015 - 2020 годы"</t>
  </si>
  <si>
    <t>Число работников дошкольного образования направленных на обучение</t>
  </si>
  <si>
    <t>Приложение 2</t>
  </si>
  <si>
    <t>Количество дополнительных мест в  МАДОУ  № 2 в результате проведения выборочного капитального ремонта помещений</t>
  </si>
  <si>
    <t>Количество дополнительных мест в  МАДОУ  № 33 в результате проведения выборочного капитального ремонта помещений</t>
  </si>
  <si>
    <t>Количество дополнительных мест в  МАДОУ  № 45  в результате проведения выборочного капитального ремонта помещений</t>
  </si>
  <si>
    <t>Количество дополнительных мест в  МАДОУ  № 13  в результате  проведения выборочного капитального ремонта помещений</t>
  </si>
  <si>
    <t>Количество дополнительных мест в  МАДОУ  № 79 в результате проведения выборочного капитального ремонта помещений</t>
  </si>
  <si>
    <t xml:space="preserve">Количество дополнительных мест в  МАДОУ № 96 в результате проведения выборочного капитального ремонта </t>
  </si>
  <si>
    <t>Количество дополнительных мест в  МАДОУ  № 73 в результате проведения выборочного капитального ремонта помещений</t>
  </si>
  <si>
    <t>Количество дополнительных мест в  МАДОУ  № 48 в результате проведения выборочного капитального ремонта помещений</t>
  </si>
  <si>
    <t>Количество дополнительных мест в  МАДОУ  № 57 в результате проведения выборочного капитального ремонта помещений</t>
  </si>
  <si>
    <t>Количество дополнительных мест в  действующих дошкольных образовательных организациях, введенных путем предоставления субсидии автономным и бюджетным учреждениям на создание дополнительных дошкольных мест (за исключением затрат на капитальное строительство)</t>
  </si>
  <si>
    <t>Задача 2 подпрограммы: создание условий для  функционирования и  развития системы дошкольного образования в городе Томске.</t>
  </si>
  <si>
    <t>Мероприятие 2: создание условий для  функционирования и  развития системы дошкольного образования в городе Томске.</t>
  </si>
  <si>
    <t xml:space="preserve"> от 11.12.2015 № 1225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</si>
</sst>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_ ;[Red]\-#,##0\ "/>
  </numFmts>
  <fonts count="2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4" fontId="1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3"/>
    </xf>
    <xf numFmtId="49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4" fillId="0" borderId="0" xfId="53" applyNumberFormat="1" applyFill="1">
      <alignment/>
      <protection/>
    </xf>
    <xf numFmtId="0" fontId="4" fillId="0" borderId="0" xfId="53" applyFill="1">
      <alignment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53" applyFill="1" applyBorder="1">
      <alignment/>
      <protection/>
    </xf>
    <xf numFmtId="0" fontId="0" fillId="0" borderId="0" xfId="0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view="pageBreakPreview" zoomScale="85" zoomScaleSheetLayoutView="85" zoomScalePageLayoutView="0" workbookViewId="0" topLeftCell="A1">
      <selection activeCell="M3" sqref="M3:Q3"/>
    </sheetView>
  </sheetViews>
  <sheetFormatPr defaultColWidth="9.140625" defaultRowHeight="12.75"/>
  <cols>
    <col min="1" max="1" width="9.140625" style="8" customWidth="1"/>
    <col min="2" max="2" width="36.421875" style="5" customWidth="1"/>
    <col min="3" max="3" width="28.140625" style="5" customWidth="1"/>
    <col min="4" max="4" width="21.7109375" style="5" customWidth="1"/>
    <col min="5" max="17" width="9.140625" style="5" customWidth="1"/>
    <col min="18" max="18" width="9.140625" style="16" customWidth="1"/>
    <col min="19" max="16384" width="9.140625" style="5" customWidth="1"/>
  </cols>
  <sheetData>
    <row r="1" spans="1:18" s="12" customFormat="1" ht="15">
      <c r="A1" s="11"/>
      <c r="M1" s="32" t="s">
        <v>45</v>
      </c>
      <c r="N1" s="32"/>
      <c r="O1" s="32"/>
      <c r="P1" s="32"/>
      <c r="Q1" s="32"/>
      <c r="R1" s="15"/>
    </row>
    <row r="2" spans="1:18" s="12" customFormat="1" ht="15">
      <c r="A2" s="11"/>
      <c r="M2" s="32" t="s">
        <v>41</v>
      </c>
      <c r="N2" s="32"/>
      <c r="O2" s="32"/>
      <c r="P2" s="32"/>
      <c r="Q2" s="32"/>
      <c r="R2" s="15"/>
    </row>
    <row r="3" spans="1:18" s="12" customFormat="1" ht="15">
      <c r="A3" s="11"/>
      <c r="M3" s="32" t="s">
        <v>58</v>
      </c>
      <c r="N3" s="32"/>
      <c r="O3" s="32"/>
      <c r="P3" s="32"/>
      <c r="Q3" s="32"/>
      <c r="R3" s="15"/>
    </row>
    <row r="4" spans="7:17" ht="54.75" customHeight="1">
      <c r="G4" s="24"/>
      <c r="H4" s="24"/>
      <c r="I4" s="24"/>
      <c r="J4" s="24"/>
      <c r="K4" s="24"/>
      <c r="M4" s="33" t="s">
        <v>42</v>
      </c>
      <c r="N4" s="33"/>
      <c r="O4" s="33"/>
      <c r="P4" s="33"/>
      <c r="Q4" s="33"/>
    </row>
    <row r="5" ht="12.75"/>
    <row r="6" spans="1:11" ht="12.75">
      <c r="A6" s="25" t="s">
        <v>27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2.75">
      <c r="A7" s="25" t="s">
        <v>43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ht="12.75"/>
    <row r="9" spans="1:17" ht="49.5" customHeight="1">
      <c r="A9" s="23" t="s">
        <v>0</v>
      </c>
      <c r="B9" s="19" t="s">
        <v>1</v>
      </c>
      <c r="C9" s="19" t="s">
        <v>2</v>
      </c>
      <c r="D9" s="19" t="s">
        <v>3</v>
      </c>
      <c r="E9" s="19" t="s">
        <v>34</v>
      </c>
      <c r="F9" s="19" t="s">
        <v>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12.75">
      <c r="A10" s="23"/>
      <c r="B10" s="19"/>
      <c r="C10" s="19"/>
      <c r="D10" s="19"/>
      <c r="E10" s="19"/>
      <c r="F10" s="19" t="s">
        <v>5</v>
      </c>
      <c r="G10" s="19"/>
      <c r="H10" s="19" t="s">
        <v>6</v>
      </c>
      <c r="I10" s="19"/>
      <c r="J10" s="19" t="s">
        <v>7</v>
      </c>
      <c r="K10" s="19"/>
      <c r="L10" s="19" t="s">
        <v>35</v>
      </c>
      <c r="M10" s="19"/>
      <c r="N10" s="19" t="s">
        <v>36</v>
      </c>
      <c r="O10" s="19"/>
      <c r="P10" s="19" t="s">
        <v>37</v>
      </c>
      <c r="Q10" s="19"/>
    </row>
    <row r="11" spans="1:17" ht="89.25">
      <c r="A11" s="23"/>
      <c r="B11" s="19"/>
      <c r="C11" s="19"/>
      <c r="D11" s="19"/>
      <c r="E11" s="19"/>
      <c r="F11" s="1" t="s">
        <v>8</v>
      </c>
      <c r="G11" s="1" t="s">
        <v>9</v>
      </c>
      <c r="H11" s="1" t="s">
        <v>8</v>
      </c>
      <c r="I11" s="1" t="s">
        <v>9</v>
      </c>
      <c r="J11" s="1" t="s">
        <v>8</v>
      </c>
      <c r="K11" s="1" t="s">
        <v>9</v>
      </c>
      <c r="L11" s="1" t="s">
        <v>8</v>
      </c>
      <c r="M11" s="1" t="s">
        <v>9</v>
      </c>
      <c r="N11" s="1" t="s">
        <v>8</v>
      </c>
      <c r="O11" s="1" t="s">
        <v>9</v>
      </c>
      <c r="P11" s="1" t="s">
        <v>8</v>
      </c>
      <c r="Q11" s="1" t="s">
        <v>9</v>
      </c>
    </row>
    <row r="12" spans="1:17" ht="12.75">
      <c r="A12" s="3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</row>
    <row r="13" spans="1:20" ht="63.75" customHeight="1">
      <c r="A13" s="29">
        <v>1</v>
      </c>
      <c r="B13" s="20" t="s">
        <v>28</v>
      </c>
      <c r="C13" s="1" t="s">
        <v>10</v>
      </c>
      <c r="D13" s="20" t="s">
        <v>11</v>
      </c>
      <c r="E13" s="13">
        <v>26765</v>
      </c>
      <c r="F13" s="13">
        <v>30815</v>
      </c>
      <c r="G13" s="13">
        <v>27621</v>
      </c>
      <c r="H13" s="13">
        <v>31215</v>
      </c>
      <c r="I13" s="13">
        <v>23725</v>
      </c>
      <c r="J13" s="13">
        <v>31315</v>
      </c>
      <c r="K13" s="13">
        <v>25185</v>
      </c>
      <c r="L13" s="13">
        <v>31315</v>
      </c>
      <c r="M13" s="14"/>
      <c r="N13" s="13">
        <v>31315</v>
      </c>
      <c r="O13" s="13"/>
      <c r="P13" s="13">
        <v>31315</v>
      </c>
      <c r="Q13" s="14"/>
      <c r="R13" s="17"/>
      <c r="S13" s="18"/>
      <c r="T13" s="18"/>
    </row>
    <row r="14" spans="1:20" ht="12.75">
      <c r="A14" s="30"/>
      <c r="B14" s="21"/>
      <c r="C14" s="7" t="s">
        <v>12</v>
      </c>
      <c r="D14" s="21"/>
      <c r="E14" s="13">
        <v>3383</v>
      </c>
      <c r="F14" s="13">
        <f>3200-F16*0.4</f>
        <v>2192</v>
      </c>
      <c r="G14" s="13">
        <f>3281-1089</f>
        <v>2192</v>
      </c>
      <c r="H14" s="13">
        <f>3200-H16*0.4</f>
        <v>2032</v>
      </c>
      <c r="I14" s="13">
        <f>3400-1368</f>
        <v>2032</v>
      </c>
      <c r="J14" s="13">
        <f>3200-J16*0.5</f>
        <v>1690</v>
      </c>
      <c r="K14" s="13">
        <f>4000-2310</f>
        <v>1690</v>
      </c>
      <c r="L14" s="13">
        <f>3200-L16*0.5</f>
        <v>1640</v>
      </c>
      <c r="M14" s="14"/>
      <c r="N14" s="13">
        <v>1640</v>
      </c>
      <c r="O14" s="13"/>
      <c r="P14" s="13">
        <v>1640</v>
      </c>
      <c r="Q14" s="14"/>
      <c r="R14" s="17"/>
      <c r="S14" s="18"/>
      <c r="T14" s="18"/>
    </row>
    <row r="15" spans="1:20" ht="12.75">
      <c r="A15" s="30"/>
      <c r="B15" s="21"/>
      <c r="C15" s="7" t="s">
        <v>13</v>
      </c>
      <c r="D15" s="21"/>
      <c r="E15" s="13">
        <v>22702</v>
      </c>
      <c r="F15" s="13">
        <f>27615-F16*0.6</f>
        <v>26103</v>
      </c>
      <c r="G15" s="13">
        <f>23600+1089</f>
        <v>24689</v>
      </c>
      <c r="H15" s="13">
        <f>28015-H16*0.6</f>
        <v>26263</v>
      </c>
      <c r="I15" s="13">
        <f>19585+1368</f>
        <v>20953</v>
      </c>
      <c r="J15" s="13">
        <f>28115-J16*0.5</f>
        <v>26605</v>
      </c>
      <c r="K15" s="13">
        <f>21185+2310</f>
        <v>23495</v>
      </c>
      <c r="L15" s="13">
        <f>28115-L16*0.5</f>
        <v>26555</v>
      </c>
      <c r="M15" s="14"/>
      <c r="N15" s="13">
        <f>L15</f>
        <v>26555</v>
      </c>
      <c r="O15" s="13"/>
      <c r="P15" s="13">
        <f>N15</f>
        <v>26555</v>
      </c>
      <c r="Q15" s="14"/>
      <c r="R15" s="17"/>
      <c r="S15" s="18"/>
      <c r="T15" s="18"/>
    </row>
    <row r="16" spans="1:20" ht="38.25">
      <c r="A16" s="30"/>
      <c r="B16" s="21"/>
      <c r="C16" s="7" t="s">
        <v>24</v>
      </c>
      <c r="D16" s="21"/>
      <c r="E16" s="13">
        <v>680</v>
      </c>
      <c r="F16" s="13">
        <v>2520</v>
      </c>
      <c r="G16" s="13">
        <v>740</v>
      </c>
      <c r="H16" s="13">
        <v>2920</v>
      </c>
      <c r="I16" s="13">
        <v>740</v>
      </c>
      <c r="J16" s="13">
        <v>3020</v>
      </c>
      <c r="K16" s="13">
        <v>0</v>
      </c>
      <c r="L16" s="13">
        <v>3120</v>
      </c>
      <c r="M16" s="14"/>
      <c r="N16" s="13">
        <v>3120</v>
      </c>
      <c r="O16" s="13"/>
      <c r="P16" s="13">
        <v>3120</v>
      </c>
      <c r="Q16" s="14"/>
      <c r="R16" s="17"/>
      <c r="S16" s="18"/>
      <c r="T16" s="18"/>
    </row>
    <row r="17" spans="1:20" ht="114.75">
      <c r="A17" s="31"/>
      <c r="B17" s="22"/>
      <c r="C17" s="1" t="s">
        <v>33</v>
      </c>
      <c r="D17" s="22"/>
      <c r="E17" s="6">
        <v>73.7</v>
      </c>
      <c r="F17" s="6">
        <v>81.4</v>
      </c>
      <c r="G17" s="6">
        <v>81.4</v>
      </c>
      <c r="H17" s="6">
        <v>85.9</v>
      </c>
      <c r="I17" s="6">
        <v>69</v>
      </c>
      <c r="J17" s="6">
        <v>85</v>
      </c>
      <c r="K17" s="6">
        <v>67.1</v>
      </c>
      <c r="L17" s="6">
        <v>85.5</v>
      </c>
      <c r="M17" s="9"/>
      <c r="N17" s="6">
        <v>85.5</v>
      </c>
      <c r="O17" s="6"/>
      <c r="P17" s="6">
        <v>85.5</v>
      </c>
      <c r="Q17" s="9"/>
      <c r="R17" s="17"/>
      <c r="S17" s="18"/>
      <c r="T17" s="18"/>
    </row>
    <row r="18" spans="1:20" ht="76.5" customHeight="1">
      <c r="A18" s="23" t="s">
        <v>20</v>
      </c>
      <c r="B18" s="26" t="s">
        <v>25</v>
      </c>
      <c r="C18" s="1" t="s">
        <v>14</v>
      </c>
      <c r="D18" s="19" t="s">
        <v>11</v>
      </c>
      <c r="E18" s="1" t="s">
        <v>15</v>
      </c>
      <c r="F18" s="1" t="s">
        <v>15</v>
      </c>
      <c r="G18" s="1" t="s">
        <v>15</v>
      </c>
      <c r="H18" s="1" t="s">
        <v>15</v>
      </c>
      <c r="I18" s="1" t="s">
        <v>15</v>
      </c>
      <c r="J18" s="1" t="s">
        <v>15</v>
      </c>
      <c r="K18" s="1" t="s">
        <v>15</v>
      </c>
      <c r="L18" s="4" t="s">
        <v>15</v>
      </c>
      <c r="M18" s="10"/>
      <c r="N18" s="4" t="s">
        <v>15</v>
      </c>
      <c r="O18" s="10"/>
      <c r="P18" s="4" t="s">
        <v>15</v>
      </c>
      <c r="Q18" s="10"/>
      <c r="R18" s="17"/>
      <c r="S18" s="18"/>
      <c r="T18" s="18"/>
    </row>
    <row r="19" spans="1:20" ht="83.25" customHeight="1">
      <c r="A19" s="23"/>
      <c r="B19" s="27"/>
      <c r="C19" s="19" t="s">
        <v>30</v>
      </c>
      <c r="D19" s="19"/>
      <c r="E19" s="19" t="s">
        <v>32</v>
      </c>
      <c r="F19" s="19" t="s">
        <v>31</v>
      </c>
      <c r="G19" s="19" t="s">
        <v>31</v>
      </c>
      <c r="H19" s="19" t="s">
        <v>31</v>
      </c>
      <c r="I19" s="19" t="s">
        <v>31</v>
      </c>
      <c r="J19" s="19" t="s">
        <v>31</v>
      </c>
      <c r="K19" s="19" t="s">
        <v>31</v>
      </c>
      <c r="L19" s="19" t="s">
        <v>31</v>
      </c>
      <c r="M19" s="19"/>
      <c r="N19" s="19" t="s">
        <v>31</v>
      </c>
      <c r="O19" s="19"/>
      <c r="P19" s="19" t="s">
        <v>31</v>
      </c>
      <c r="Q19" s="19"/>
      <c r="R19" s="17"/>
      <c r="S19" s="18"/>
      <c r="T19" s="18"/>
    </row>
    <row r="20" spans="1:20" ht="83.25" customHeight="1">
      <c r="A20" s="23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7"/>
      <c r="S20" s="18"/>
      <c r="T20" s="18"/>
    </row>
    <row r="21" spans="1:20" ht="83.25" customHeight="1">
      <c r="A21" s="23" t="s">
        <v>21</v>
      </c>
      <c r="B21" s="26" t="s">
        <v>26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7"/>
      <c r="S21" s="18"/>
      <c r="T21" s="18"/>
    </row>
    <row r="22" spans="1:20" ht="83.25" customHeight="1">
      <c r="A22" s="23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7"/>
      <c r="S22" s="18"/>
      <c r="T22" s="18"/>
    </row>
    <row r="23" spans="1:20" ht="63.75" customHeight="1">
      <c r="A23" s="3" t="s">
        <v>22</v>
      </c>
      <c r="B23" s="2" t="s">
        <v>56</v>
      </c>
      <c r="C23" s="1" t="s">
        <v>16</v>
      </c>
      <c r="D23" s="1" t="s">
        <v>11</v>
      </c>
      <c r="E23" s="1">
        <v>100</v>
      </c>
      <c r="F23" s="1">
        <v>100</v>
      </c>
      <c r="G23" s="1">
        <v>100</v>
      </c>
      <c r="H23" s="1">
        <v>100</v>
      </c>
      <c r="I23" s="1">
        <v>100</v>
      </c>
      <c r="J23" s="1">
        <v>100</v>
      </c>
      <c r="K23" s="1">
        <v>100</v>
      </c>
      <c r="L23" s="1">
        <v>100</v>
      </c>
      <c r="M23" s="10"/>
      <c r="N23" s="1">
        <v>100</v>
      </c>
      <c r="O23" s="10"/>
      <c r="P23" s="1">
        <v>100</v>
      </c>
      <c r="Q23" s="10"/>
      <c r="R23" s="17"/>
      <c r="S23" s="18"/>
      <c r="T23" s="18"/>
    </row>
    <row r="24" spans="1:20" ht="63.75">
      <c r="A24" s="23" t="s">
        <v>23</v>
      </c>
      <c r="B24" s="19" t="s">
        <v>57</v>
      </c>
      <c r="C24" s="1" t="s">
        <v>17</v>
      </c>
      <c r="D24" s="1" t="s">
        <v>11</v>
      </c>
      <c r="E24" s="1">
        <v>72</v>
      </c>
      <c r="F24" s="1">
        <v>69</v>
      </c>
      <c r="G24" s="1">
        <v>23</v>
      </c>
      <c r="H24" s="1">
        <v>69</v>
      </c>
      <c r="I24" s="1">
        <v>1</v>
      </c>
      <c r="J24" s="1">
        <v>69</v>
      </c>
      <c r="K24" s="1">
        <v>1</v>
      </c>
      <c r="L24" s="1">
        <v>1</v>
      </c>
      <c r="M24" s="10"/>
      <c r="N24" s="10">
        <v>1</v>
      </c>
      <c r="O24" s="10"/>
      <c r="P24" s="10">
        <v>1</v>
      </c>
      <c r="Q24" s="10"/>
      <c r="R24" s="17"/>
      <c r="S24" s="18"/>
      <c r="T24" s="18"/>
    </row>
    <row r="25" spans="1:20" ht="165.75">
      <c r="A25" s="23"/>
      <c r="B25" s="19"/>
      <c r="C25" s="1" t="s">
        <v>18</v>
      </c>
      <c r="D25" s="1" t="s">
        <v>11</v>
      </c>
      <c r="E25" s="1">
        <v>650</v>
      </c>
      <c r="F25" s="1">
        <v>660</v>
      </c>
      <c r="G25" s="1">
        <v>660</v>
      </c>
      <c r="H25" s="1">
        <v>660</v>
      </c>
      <c r="I25" s="1">
        <v>660</v>
      </c>
      <c r="J25" s="1">
        <v>660</v>
      </c>
      <c r="K25" s="1">
        <v>660</v>
      </c>
      <c r="L25" s="1">
        <v>660</v>
      </c>
      <c r="M25" s="10"/>
      <c r="N25" s="10">
        <v>660</v>
      </c>
      <c r="O25" s="10"/>
      <c r="P25" s="10">
        <v>660</v>
      </c>
      <c r="Q25" s="10"/>
      <c r="R25" s="17"/>
      <c r="S25" s="18"/>
      <c r="T25" s="18"/>
    </row>
    <row r="26" spans="1:20" ht="153">
      <c r="A26" s="23"/>
      <c r="B26" s="19"/>
      <c r="C26" s="1" t="s">
        <v>19</v>
      </c>
      <c r="D26" s="1" t="s">
        <v>29</v>
      </c>
      <c r="E26" s="1">
        <v>11</v>
      </c>
      <c r="F26" s="1">
        <v>71</v>
      </c>
      <c r="G26" s="1">
        <v>71</v>
      </c>
      <c r="H26" s="1">
        <f>21+12</f>
        <v>33</v>
      </c>
      <c r="I26" s="1">
        <v>21</v>
      </c>
      <c r="J26" s="1">
        <f>32+6</f>
        <v>38</v>
      </c>
      <c r="K26" s="1">
        <v>32</v>
      </c>
      <c r="L26" s="1">
        <v>32</v>
      </c>
      <c r="M26" s="10"/>
      <c r="N26" s="10">
        <v>32</v>
      </c>
      <c r="O26" s="10"/>
      <c r="P26" s="10">
        <v>32</v>
      </c>
      <c r="Q26" s="10"/>
      <c r="R26" s="17"/>
      <c r="S26" s="18"/>
      <c r="T26" s="18"/>
    </row>
    <row r="27" spans="1:20" ht="153">
      <c r="A27" s="23"/>
      <c r="B27" s="19"/>
      <c r="C27" s="1" t="s">
        <v>38</v>
      </c>
      <c r="D27" s="1" t="s">
        <v>11</v>
      </c>
      <c r="E27" s="1">
        <v>404</v>
      </c>
      <c r="F27" s="1">
        <v>885</v>
      </c>
      <c r="G27" s="1">
        <v>885</v>
      </c>
      <c r="H27" s="1">
        <v>400</v>
      </c>
      <c r="I27" s="1">
        <v>0</v>
      </c>
      <c r="J27" s="1">
        <v>100</v>
      </c>
      <c r="K27" s="1">
        <v>0</v>
      </c>
      <c r="L27" s="10">
        <v>100</v>
      </c>
      <c r="M27" s="10"/>
      <c r="N27" s="10"/>
      <c r="O27" s="10"/>
      <c r="P27" s="10"/>
      <c r="Q27" s="10"/>
      <c r="R27" s="17"/>
      <c r="S27" s="18"/>
      <c r="T27" s="18"/>
    </row>
    <row r="28" spans="1:20" ht="140.25">
      <c r="A28" s="23"/>
      <c r="B28" s="19"/>
      <c r="C28" s="1" t="s">
        <v>55</v>
      </c>
      <c r="D28" s="1" t="s">
        <v>11</v>
      </c>
      <c r="E28" s="1">
        <v>0</v>
      </c>
      <c r="F28" s="1">
        <f>275+F29+F30+F31+F32+F33+F34+F35+F36+F37</f>
        <v>631</v>
      </c>
      <c r="G28" s="1">
        <f>275+G29+G30+G31+G32+G33+G34+G35+G36+G37</f>
        <v>631</v>
      </c>
      <c r="H28" s="1">
        <v>0</v>
      </c>
      <c r="I28" s="1">
        <v>0</v>
      </c>
      <c r="J28" s="1">
        <v>0</v>
      </c>
      <c r="K28" s="1">
        <v>0</v>
      </c>
      <c r="L28" s="10"/>
      <c r="M28" s="10"/>
      <c r="N28" s="10"/>
      <c r="O28" s="10"/>
      <c r="P28" s="10"/>
      <c r="Q28" s="10"/>
      <c r="R28" s="17"/>
      <c r="S28" s="18"/>
      <c r="T28" s="18"/>
    </row>
    <row r="29" spans="1:20" ht="76.5">
      <c r="A29" s="23"/>
      <c r="B29" s="19"/>
      <c r="C29" s="1" t="s">
        <v>46</v>
      </c>
      <c r="D29" s="1" t="s">
        <v>11</v>
      </c>
      <c r="E29" s="1">
        <v>0</v>
      </c>
      <c r="F29" s="1">
        <f>G29</f>
        <v>40</v>
      </c>
      <c r="G29" s="1">
        <v>40</v>
      </c>
      <c r="H29" s="1">
        <v>0</v>
      </c>
      <c r="I29" s="1">
        <v>0</v>
      </c>
      <c r="J29" s="1">
        <v>0</v>
      </c>
      <c r="K29" s="1">
        <v>0</v>
      </c>
      <c r="L29" s="10"/>
      <c r="M29" s="10"/>
      <c r="N29" s="10"/>
      <c r="O29" s="10"/>
      <c r="P29" s="10"/>
      <c r="Q29" s="10"/>
      <c r="R29" s="17"/>
      <c r="S29" s="18"/>
      <c r="T29" s="18"/>
    </row>
    <row r="30" spans="1:20" ht="76.5">
      <c r="A30" s="23"/>
      <c r="B30" s="19"/>
      <c r="C30" s="1" t="s">
        <v>47</v>
      </c>
      <c r="D30" s="1" t="s">
        <v>11</v>
      </c>
      <c r="E30" s="1">
        <v>0</v>
      </c>
      <c r="F30" s="1">
        <f aca="true" t="shared" si="0" ref="F30:F37">G30</f>
        <v>50</v>
      </c>
      <c r="G30" s="1">
        <v>50</v>
      </c>
      <c r="H30" s="1">
        <v>0</v>
      </c>
      <c r="I30" s="1">
        <v>0</v>
      </c>
      <c r="J30" s="1">
        <v>0</v>
      </c>
      <c r="K30" s="1">
        <v>0</v>
      </c>
      <c r="L30" s="10"/>
      <c r="M30" s="10"/>
      <c r="N30" s="10"/>
      <c r="O30" s="10"/>
      <c r="P30" s="10"/>
      <c r="Q30" s="10"/>
      <c r="R30" s="17"/>
      <c r="S30" s="18"/>
      <c r="T30" s="18"/>
    </row>
    <row r="31" spans="1:20" ht="76.5">
      <c r="A31" s="23"/>
      <c r="B31" s="19"/>
      <c r="C31" s="1" t="s">
        <v>48</v>
      </c>
      <c r="D31" s="1" t="s">
        <v>11</v>
      </c>
      <c r="E31" s="1">
        <v>0</v>
      </c>
      <c r="F31" s="1">
        <f t="shared" si="0"/>
        <v>40</v>
      </c>
      <c r="G31" s="1">
        <v>40</v>
      </c>
      <c r="H31" s="1">
        <v>0</v>
      </c>
      <c r="I31" s="1">
        <v>0</v>
      </c>
      <c r="J31" s="1">
        <v>0</v>
      </c>
      <c r="K31" s="1">
        <v>0</v>
      </c>
      <c r="L31" s="10"/>
      <c r="M31" s="10"/>
      <c r="N31" s="10"/>
      <c r="O31" s="10"/>
      <c r="P31" s="10"/>
      <c r="Q31" s="10"/>
      <c r="R31" s="17"/>
      <c r="S31" s="18"/>
      <c r="T31" s="18"/>
    </row>
    <row r="32" spans="1:20" ht="76.5">
      <c r="A32" s="23"/>
      <c r="B32" s="19"/>
      <c r="C32" s="1" t="s">
        <v>49</v>
      </c>
      <c r="D32" s="1" t="s">
        <v>11</v>
      </c>
      <c r="E32" s="1">
        <v>0</v>
      </c>
      <c r="F32" s="1">
        <f t="shared" si="0"/>
        <v>46</v>
      </c>
      <c r="G32" s="1">
        <v>46</v>
      </c>
      <c r="H32" s="1">
        <v>0</v>
      </c>
      <c r="I32" s="1">
        <v>0</v>
      </c>
      <c r="J32" s="1">
        <v>0</v>
      </c>
      <c r="K32" s="1">
        <v>0</v>
      </c>
      <c r="L32" s="10"/>
      <c r="M32" s="10"/>
      <c r="N32" s="10"/>
      <c r="O32" s="10"/>
      <c r="P32" s="10"/>
      <c r="Q32" s="10"/>
      <c r="R32" s="17"/>
      <c r="S32" s="18"/>
      <c r="T32" s="18"/>
    </row>
    <row r="33" spans="1:20" ht="76.5">
      <c r="A33" s="23"/>
      <c r="B33" s="19"/>
      <c r="C33" s="1" t="s">
        <v>50</v>
      </c>
      <c r="D33" s="1" t="s">
        <v>11</v>
      </c>
      <c r="E33" s="1">
        <v>0</v>
      </c>
      <c r="F33" s="1">
        <f t="shared" si="0"/>
        <v>20</v>
      </c>
      <c r="G33" s="1">
        <v>20</v>
      </c>
      <c r="H33" s="1">
        <v>0</v>
      </c>
      <c r="I33" s="1">
        <v>0</v>
      </c>
      <c r="J33" s="1">
        <v>0</v>
      </c>
      <c r="K33" s="1">
        <v>0</v>
      </c>
      <c r="L33" s="10"/>
      <c r="M33" s="10"/>
      <c r="N33" s="10"/>
      <c r="O33" s="10"/>
      <c r="P33" s="10"/>
      <c r="Q33" s="10"/>
      <c r="R33" s="17"/>
      <c r="S33" s="18"/>
      <c r="T33" s="18"/>
    </row>
    <row r="34" spans="1:20" ht="76.5">
      <c r="A34" s="23"/>
      <c r="B34" s="19"/>
      <c r="C34" s="1" t="s">
        <v>51</v>
      </c>
      <c r="D34" s="1" t="s">
        <v>11</v>
      </c>
      <c r="E34" s="1">
        <v>0</v>
      </c>
      <c r="F34" s="1">
        <f t="shared" si="0"/>
        <v>60</v>
      </c>
      <c r="G34" s="1">
        <v>60</v>
      </c>
      <c r="H34" s="1">
        <v>0</v>
      </c>
      <c r="I34" s="1">
        <v>0</v>
      </c>
      <c r="J34" s="1">
        <v>0</v>
      </c>
      <c r="K34" s="1">
        <v>0</v>
      </c>
      <c r="L34" s="10"/>
      <c r="M34" s="10"/>
      <c r="N34" s="10"/>
      <c r="O34" s="10"/>
      <c r="P34" s="10"/>
      <c r="Q34" s="10"/>
      <c r="R34" s="17"/>
      <c r="S34" s="18"/>
      <c r="T34" s="18"/>
    </row>
    <row r="35" spans="1:20" ht="76.5">
      <c r="A35" s="23"/>
      <c r="B35" s="19"/>
      <c r="C35" s="1" t="s">
        <v>52</v>
      </c>
      <c r="D35" s="1" t="s">
        <v>11</v>
      </c>
      <c r="E35" s="1">
        <v>0</v>
      </c>
      <c r="F35" s="1">
        <f t="shared" si="0"/>
        <v>40</v>
      </c>
      <c r="G35" s="1">
        <v>40</v>
      </c>
      <c r="H35" s="1">
        <v>0</v>
      </c>
      <c r="I35" s="1">
        <v>0</v>
      </c>
      <c r="J35" s="1">
        <v>0</v>
      </c>
      <c r="K35" s="1">
        <v>0</v>
      </c>
      <c r="L35" s="10"/>
      <c r="M35" s="10"/>
      <c r="N35" s="10"/>
      <c r="O35" s="10"/>
      <c r="P35" s="10"/>
      <c r="Q35" s="10"/>
      <c r="R35" s="17"/>
      <c r="S35" s="18"/>
      <c r="T35" s="18"/>
    </row>
    <row r="36" spans="1:20" ht="76.5">
      <c r="A36" s="23"/>
      <c r="B36" s="19"/>
      <c r="C36" s="1" t="s">
        <v>53</v>
      </c>
      <c r="D36" s="1" t="s">
        <v>11</v>
      </c>
      <c r="E36" s="1">
        <v>0</v>
      </c>
      <c r="F36" s="1">
        <f t="shared" si="0"/>
        <v>40</v>
      </c>
      <c r="G36" s="1">
        <v>40</v>
      </c>
      <c r="H36" s="1">
        <v>0</v>
      </c>
      <c r="I36" s="1">
        <v>0</v>
      </c>
      <c r="J36" s="1">
        <v>0</v>
      </c>
      <c r="K36" s="1">
        <v>0</v>
      </c>
      <c r="L36" s="10"/>
      <c r="M36" s="10"/>
      <c r="N36" s="10"/>
      <c r="O36" s="10"/>
      <c r="P36" s="10"/>
      <c r="Q36" s="10"/>
      <c r="R36" s="17"/>
      <c r="S36" s="18"/>
      <c r="T36" s="18"/>
    </row>
    <row r="37" spans="1:20" ht="76.5">
      <c r="A37" s="23"/>
      <c r="B37" s="19"/>
      <c r="C37" s="1" t="s">
        <v>54</v>
      </c>
      <c r="D37" s="1" t="s">
        <v>11</v>
      </c>
      <c r="E37" s="1">
        <v>0</v>
      </c>
      <c r="F37" s="1">
        <f t="shared" si="0"/>
        <v>20</v>
      </c>
      <c r="G37" s="1">
        <v>20</v>
      </c>
      <c r="H37" s="1">
        <v>0</v>
      </c>
      <c r="I37" s="1">
        <v>0</v>
      </c>
      <c r="J37" s="1">
        <v>0</v>
      </c>
      <c r="K37" s="1">
        <v>0</v>
      </c>
      <c r="L37" s="10"/>
      <c r="M37" s="10"/>
      <c r="N37" s="10"/>
      <c r="O37" s="10"/>
      <c r="P37" s="10"/>
      <c r="Q37" s="10"/>
      <c r="R37" s="17"/>
      <c r="S37" s="18"/>
      <c r="T37" s="18"/>
    </row>
    <row r="38" spans="1:20" ht="73.5" customHeight="1">
      <c r="A38" s="23"/>
      <c r="B38" s="19"/>
      <c r="C38" s="1" t="s">
        <v>39</v>
      </c>
      <c r="D38" s="1" t="s">
        <v>40</v>
      </c>
      <c r="E38" s="1"/>
      <c r="F38" s="1">
        <v>71</v>
      </c>
      <c r="G38" s="1">
        <v>71</v>
      </c>
      <c r="H38" s="1">
        <v>71</v>
      </c>
      <c r="I38" s="1">
        <v>71</v>
      </c>
      <c r="J38" s="1">
        <v>71</v>
      </c>
      <c r="K38" s="1">
        <v>71</v>
      </c>
      <c r="L38" s="1">
        <v>71</v>
      </c>
      <c r="M38" s="1"/>
      <c r="N38" s="1">
        <v>71</v>
      </c>
      <c r="O38" s="1"/>
      <c r="P38" s="1">
        <v>71</v>
      </c>
      <c r="Q38" s="1"/>
      <c r="R38" s="17"/>
      <c r="S38" s="18"/>
      <c r="T38" s="18"/>
    </row>
    <row r="39" spans="1:20" ht="38.25">
      <c r="A39" s="23"/>
      <c r="B39" s="19"/>
      <c r="C39" s="1" t="s">
        <v>44</v>
      </c>
      <c r="D39" s="1" t="s">
        <v>40</v>
      </c>
      <c r="E39" s="1"/>
      <c r="F39" s="1">
        <v>343</v>
      </c>
      <c r="G39" s="1">
        <v>343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7"/>
      <c r="S39" s="18"/>
      <c r="T39" s="18"/>
    </row>
  </sheetData>
  <sheetProtection/>
  <mergeCells count="43">
    <mergeCell ref="M1:Q1"/>
    <mergeCell ref="M3:Q3"/>
    <mergeCell ref="M4:Q4"/>
    <mergeCell ref="M2:Q2"/>
    <mergeCell ref="G4:K4"/>
    <mergeCell ref="A6:K6"/>
    <mergeCell ref="B18:B20"/>
    <mergeCell ref="I19:I22"/>
    <mergeCell ref="A7:K7"/>
    <mergeCell ref="B21:B22"/>
    <mergeCell ref="A13:A17"/>
    <mergeCell ref="A9:A11"/>
    <mergeCell ref="G19:G22"/>
    <mergeCell ref="E9:E11"/>
    <mergeCell ref="N10:O10"/>
    <mergeCell ref="P10:Q10"/>
    <mergeCell ref="F9:Q9"/>
    <mergeCell ref="P19:P22"/>
    <mergeCell ref="O19:O22"/>
    <mergeCell ref="N19:N22"/>
    <mergeCell ref="M19:M22"/>
    <mergeCell ref="L19:L22"/>
    <mergeCell ref="Q19:Q22"/>
    <mergeCell ref="L10:M10"/>
    <mergeCell ref="A24:A39"/>
    <mergeCell ref="A18:A20"/>
    <mergeCell ref="D18:D22"/>
    <mergeCell ref="C19:C22"/>
    <mergeCell ref="A21:A22"/>
    <mergeCell ref="B13:B17"/>
    <mergeCell ref="C9:C11"/>
    <mergeCell ref="B9:B11"/>
    <mergeCell ref="B24:B39"/>
    <mergeCell ref="J10:K10"/>
    <mergeCell ref="K19:K22"/>
    <mergeCell ref="H10:I10"/>
    <mergeCell ref="D13:D17"/>
    <mergeCell ref="F19:F22"/>
    <mergeCell ref="E19:E22"/>
    <mergeCell ref="J19:J22"/>
    <mergeCell ref="H19:H22"/>
    <mergeCell ref="D9:D11"/>
    <mergeCell ref="F10:G10"/>
  </mergeCells>
  <printOptions/>
  <pageMargins left="0.75" right="0.75" top="1" bottom="1" header="0.5" footer="0.5"/>
  <pageSetup fitToHeight="10" horizontalDpi="600" verticalDpi="600" orientation="landscape" paperSize="9" scale="55" r:id="rId3"/>
  <rowBreaks count="3" manualBreakCount="3">
    <brk id="17" max="255" man="1"/>
    <brk id="22" max="255" man="1"/>
    <brk id="2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2015-12-10T05:54:05Z</cp:lastPrinted>
  <dcterms:created xsi:type="dcterms:W3CDTF">1996-10-08T23:32:33Z</dcterms:created>
  <dcterms:modified xsi:type="dcterms:W3CDTF">2015-12-11T05:34:14Z</dcterms:modified>
  <cp:category/>
  <cp:version/>
  <cp:contentType/>
  <cp:contentStatus/>
</cp:coreProperties>
</file>