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етная стоим" sheetId="1" r:id="rId1"/>
  </sheets>
  <definedNames>
    <definedName name="_xlnm.Print_Titles" localSheetId="0">'сметная стоим'!$7:$12</definedName>
    <definedName name="_xlnm.Print_Area" localSheetId="0">'сметная стоим'!$A$1:$S$52</definedName>
  </definedNames>
  <calcPr fullCalcOnLoad="1"/>
</workbook>
</file>

<file path=xl/sharedStrings.xml><?xml version="1.0" encoding="utf-8"?>
<sst xmlns="http://schemas.openxmlformats.org/spreadsheetml/2006/main" count="231" uniqueCount="96">
  <si>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</si>
  <si>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</si>
  <si>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</si>
  <si>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</si>
  <si>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</si>
  <si>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</si>
  <si>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</si>
  <si>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</si>
  <si>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</si>
  <si>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 археологический надзор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</si>
  <si>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</si>
  <si>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</si>
  <si>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t>1,5 км</t>
  </si>
  <si>
    <t>12</t>
  </si>
  <si>
    <t>13</t>
  </si>
  <si>
    <t>14</t>
  </si>
  <si>
    <t>15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</si>
  <si>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</si>
  <si>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</si>
  <si>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разработка проектно-сметной документации</t>
  </si>
  <si>
    <t>Сметная стоимость объекта капитального строительства, тыс. руб.</t>
  </si>
  <si>
    <t>2015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</si>
  <si>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</si>
  <si>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</si>
  <si>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</si>
  <si>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</si>
  <si>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>Строительство станции водоподготовки в д. Лоскутово</t>
  </si>
  <si>
    <t>1 шт.</t>
  </si>
  <si>
    <t>2016</t>
  </si>
  <si>
    <t>Реконструкция системы водоотведения в пос. Спутник (решение судов)</t>
  </si>
  <si>
    <t>Техническое перевооружение канализационно-насосной станции по ул. Угрюмова, 4 а в г. Томске</t>
  </si>
  <si>
    <t>Разработка генеральной схемы ливновой канализации Города Томска, проведение инвентаризации системы ливневой канализации</t>
  </si>
  <si>
    <t>- г. Томск, ул. Обруб, 4 (решение судов)</t>
  </si>
  <si>
    <t>- г. Томск, ул. Алтайская, 5 (решение судов)</t>
  </si>
  <si>
    <t>- г. Томск, ул. Некрасова, 2 (решение судов)</t>
  </si>
  <si>
    <t>- г. Томск, ул. Беленца напротив жилого дома № 2 по ул. М. Горького;                                                -г. Томск, в районе пл. Конная напротив ТЭЦ-1 по ул. Беленца (решение судов)</t>
  </si>
  <si>
    <t>- г. Томск, ул. Петропавловская, 7; г. Томск, ул. Сибирская, 2б, (2, 2а); г. Томск, пер. Красноармейский, 4, 6; г. Томск, ул. Шишкова, 5; г. Томск, ул. Лермонтова, 17, 19, 30, 32 (решение судов)</t>
  </si>
  <si>
    <t xml:space="preserve">Переключение жилых домов, запитанных от котельной завода "Сибкабель" к центральным тепловым сетям
</t>
  </si>
  <si>
    <t xml:space="preserve">Переподключение жилых домов,  от котельной ЗАО "Красная Звезда" на сети центрального теплоснабжения
</t>
  </si>
  <si>
    <t xml:space="preserve">Строительство газовой котельной установленной мощностью 0.5 МВт по адресу: ул. 2-ой пос. ЛПК
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</si>
  <si>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</si>
  <si>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</si>
  <si>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</si>
  <si>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</si>
  <si>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</si>
  <si>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</si>
  <si>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</si>
  <si>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</si>
  <si>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</si>
  <si>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</si>
  <si>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</si>
  <si>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Организация теплоснабжения дер.Лоскутово</t>
  </si>
  <si>
    <t>- г. Томск, ул. Алтайская, д. 35, 35а, 35/1 (решение судов)</t>
  </si>
  <si>
    <t>16</t>
  </si>
  <si>
    <t xml:space="preserve">разработка проектно-сметной документации </t>
  </si>
  <si>
    <t>Разработка генеральной схемы водоснабжения и водоотведения Города Томска</t>
  </si>
  <si>
    <t>Строительство сетей канализации по ул.Куйбышева, Григорьева, А.Невского (по решению суда)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</si>
  <si>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</t>
  </si>
  <si>
    <t>пир</t>
  </si>
  <si>
    <t xml:space="preserve">Установка 2КТП по ул. Угрюмова в г. Томске со строительством сетей внешнего электроснабжения 0,4 кВ до жилых домов  №  2а, 4, 4/1, 6 по ул. Угрюмова до общежития по ул. Угрюмова, 2б, до КНС по ул. Угрюмова, 4а
</t>
  </si>
  <si>
    <t>Строительство канализационных очистных сооружений в д. Лоскутово (решение судов)</t>
  </si>
  <si>
    <t>- г. Томск, ул. Свердлова, 4, 5, 6, 6/1, 7 (решение судов)</t>
  </si>
  <si>
    <t>- г. Томск, ул. Московский тракт, 82 (решение судов)</t>
  </si>
  <si>
    <t>Строительство канализационного коллектора по ул. Угрюмова, 4, 6 (решение судов)</t>
  </si>
  <si>
    <t xml:space="preserve">Строительство очистных сооружений на водовыпуске ливневой канализации напротив жилого дома № 2 по ул. К. Маркса (решение судов)
</t>
  </si>
  <si>
    <t xml:space="preserve">Реконструкция канализационных очистных сооружений в с. Тимирязевское (решение судов)
</t>
  </si>
  <si>
    <t>Водоснабжение пер. Омский</t>
  </si>
  <si>
    <t>Водоснабжение ул. Черноморская,21 23; ул. Каспийская. 38,40.41.42.44-2,46,47</t>
  </si>
  <si>
    <t>Водоснабжение ул Севастопольская, 11,15,17,19 пер. Добролюбова, 20-49</t>
  </si>
  <si>
    <t>технологическое присоединение к  сетям водоснабжения и водоотведения</t>
  </si>
  <si>
    <t>технологическое присоединение к  сетям электроснабжения</t>
  </si>
  <si>
    <t>2018 год</t>
  </si>
  <si>
    <t>2019 год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</si>
  <si>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</si>
  <si>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Распределение общего объема предоставляемых инвестиций по годам реализации инвестиционного проекта
(тыс. руб.)</t>
  </si>
  <si>
    <t>Водоснабжение пос. Наука</t>
  </si>
  <si>
    <t>17</t>
  </si>
  <si>
    <t>Строительство инженерно-технического объекта водоотведения для ликвидации несанкционированных стоков от бани № 2, расположенной по адресу: г. Томск, ул. Октябрьская, д.20 (решение судов)</t>
  </si>
  <si>
    <t>технологическое присоединение к  сетям водоотведения</t>
  </si>
  <si>
    <t>18</t>
  </si>
  <si>
    <t>Переподключение жилых домов, запитанных от котельных по ул. Большая Подгорная, 153/1, ул. Севастопольская, 108 к сетям централизованного теплоснабжения, в т.ч.:</t>
  </si>
  <si>
    <t>проектные работы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</si>
  <si>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</si>
  <si>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</si>
  <si>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</si>
  <si>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</si>
  <si>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</si>
  <si>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</si>
  <si>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</si>
  <si>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</si>
  <si>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</si>
  <si>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19</t>
  </si>
  <si>
    <t>20</t>
  </si>
  <si>
    <t>21</t>
  </si>
  <si>
    <t>ПИР</t>
  </si>
  <si>
    <t xml:space="preserve">Приложение 4 к подпрограмме «Развитие инженерной инфраструктуры»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</si>
</sst>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.##0.0"/>
    <numFmt numFmtId="189" formatCode="#.##0.00"/>
    <numFmt numFmtId="190" formatCode="#.##0.000"/>
    <numFmt numFmtId="191" formatCode="#.##0."/>
    <numFmt numFmtId="192" formatCode="#.##0"/>
    <numFmt numFmtId="193" formatCode="#.##"/>
    <numFmt numFmtId="194" formatCode="_(* #.##0.0_);_(* \(#.##0.0\);_(* &quot;-&quot;??_);_(@_)"/>
    <numFmt numFmtId="195" formatCode="_(* #.##0._);_(* \(#.##0.\);_(* &quot;-&quot;??_);_(@_)"/>
    <numFmt numFmtId="196" formatCode="0.0"/>
  </numFmts>
  <fonts count="47">
    <font>
      <sz val="10"/>
      <name val="Arial"/>
      <family val="0"/>
    </font>
    <font>
      <sz val="11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sz val="18"/>
      <name val="Arial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4" fontId="11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185" fontId="11" fillId="0" borderId="0" xfId="0" applyNumberFormat="1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left" vertical="center" wrapText="1"/>
    </xf>
    <xf numFmtId="185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49" fontId="8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185" fontId="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tabSelected="1" view="pageBreakPreview" zoomScale="50" zoomScaleSheetLayoutView="50" zoomScalePageLayoutView="0" workbookViewId="0" topLeftCell="A6">
      <pane xSplit="3" ySplit="7" topLeftCell="H13" activePane="bottomRight" state="frozen"/>
      <selection pane="topLeft" activeCell="A6" sqref="A6"/>
      <selection pane="topRight" activeCell="D6" sqref="D6"/>
      <selection pane="bottomLeft" activeCell="A13" sqref="A13"/>
      <selection pane="bottomRight" activeCell="C13" sqref="C13"/>
    </sheetView>
  </sheetViews>
  <sheetFormatPr defaultColWidth="9.140625" defaultRowHeight="12.75"/>
  <cols>
    <col min="1" max="1" width="8.7109375" style="10" customWidth="1"/>
    <col min="2" max="2" width="68.140625" style="3" customWidth="1"/>
    <col min="3" max="3" width="38.421875" style="7" customWidth="1"/>
    <col min="4" max="4" width="21.140625" style="3" customWidth="1"/>
    <col min="5" max="5" width="18.140625" style="3" customWidth="1"/>
    <col min="6" max="6" width="17.140625" style="3" customWidth="1"/>
    <col min="7" max="7" width="17.57421875" style="3" customWidth="1"/>
    <col min="8" max="8" width="21.140625" style="3" customWidth="1"/>
    <col min="9" max="9" width="20.140625" style="3" customWidth="1"/>
    <col min="10" max="10" width="19.7109375" style="3" customWidth="1"/>
    <col min="11" max="11" width="18.28125" style="3" bestFit="1" customWidth="1"/>
    <col min="12" max="12" width="13.57421875" style="3" customWidth="1"/>
    <col min="13" max="13" width="12.421875" style="3" customWidth="1"/>
    <col min="14" max="14" width="22.421875" style="3" customWidth="1"/>
    <col min="15" max="15" width="20.57421875" style="3" customWidth="1"/>
    <col min="16" max="16" width="23.421875" style="3" customWidth="1"/>
    <col min="17" max="17" width="20.7109375" style="3" customWidth="1"/>
    <col min="18" max="18" width="15.28125" style="3" customWidth="1"/>
    <col min="19" max="19" width="16.7109375" style="3" customWidth="1"/>
    <col min="20" max="22" width="9.140625" style="3" customWidth="1"/>
    <col min="23" max="23" width="28.421875" style="3" customWidth="1"/>
    <col min="24" max="16384" width="9.140625" style="3" customWidth="1"/>
  </cols>
  <sheetData>
    <row r="1" spans="1:17" ht="21" customHeight="1">
      <c r="A1" s="9"/>
      <c r="B1" s="11"/>
      <c r="C1" s="28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47"/>
      <c r="Q1" s="47"/>
    </row>
    <row r="2" spans="1:17" ht="76.5" customHeight="1">
      <c r="A2" s="9"/>
      <c r="B2" s="11"/>
      <c r="C2" s="28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47"/>
      <c r="Q2" s="47"/>
    </row>
    <row r="3" spans="1:9" ht="20.2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9" ht="15" customHeight="1">
      <c r="A4" s="49"/>
      <c r="B4" s="49"/>
      <c r="C4" s="49"/>
      <c r="D4" s="49"/>
      <c r="E4" s="49"/>
      <c r="F4" s="49"/>
      <c r="G4" s="49"/>
      <c r="H4" s="49"/>
      <c r="I4" s="49"/>
    </row>
    <row r="5" spans="1:17" ht="33">
      <c r="A5" s="48" t="s">
        <v>57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9" ht="34.5" customHeight="1">
      <c r="A6" s="50"/>
      <c r="B6" s="50"/>
      <c r="C6" s="50"/>
      <c r="D6" s="50"/>
      <c r="E6" s="50"/>
      <c r="F6" s="50"/>
      <c r="G6" s="50"/>
      <c r="H6" s="50"/>
      <c r="I6" s="50"/>
      <c r="J6" s="4"/>
      <c r="K6" s="4"/>
      <c r="L6" s="4"/>
      <c r="M6" s="4"/>
      <c r="N6" s="57" t="s">
        <v>95</v>
      </c>
      <c r="O6" s="57"/>
      <c r="P6" s="57"/>
      <c r="Q6" s="57"/>
      <c r="R6" s="57"/>
      <c r="S6" s="57"/>
    </row>
    <row r="7" spans="1:19" ht="57.75" customHeight="1">
      <c r="A7" s="45" t="s">
        <v>0</v>
      </c>
      <c r="B7" s="42" t="s">
        <v>1</v>
      </c>
      <c r="C7" s="51" t="s">
        <v>2</v>
      </c>
      <c r="D7" s="42" t="s">
        <v>3</v>
      </c>
      <c r="E7" s="42" t="s">
        <v>4</v>
      </c>
      <c r="F7" s="42" t="s">
        <v>6</v>
      </c>
      <c r="G7" s="42" t="s">
        <v>17</v>
      </c>
      <c r="H7" s="42" t="s">
        <v>20</v>
      </c>
      <c r="I7" s="38" t="s">
        <v>73</v>
      </c>
      <c r="J7" s="38"/>
      <c r="K7" s="38"/>
      <c r="L7" s="38"/>
      <c r="M7" s="38"/>
      <c r="N7" s="42" t="s">
        <v>24</v>
      </c>
      <c r="O7" s="38" t="s">
        <v>74</v>
      </c>
      <c r="P7" s="38"/>
      <c r="Q7" s="38"/>
      <c r="R7" s="38"/>
      <c r="S7" s="38"/>
    </row>
    <row r="8" spans="1:19" ht="26.25" customHeight="1">
      <c r="A8" s="45"/>
      <c r="B8" s="42"/>
      <c r="C8" s="51"/>
      <c r="D8" s="42"/>
      <c r="E8" s="42"/>
      <c r="F8" s="42"/>
      <c r="G8" s="42"/>
      <c r="H8" s="42"/>
      <c r="I8" s="38"/>
      <c r="J8" s="38"/>
      <c r="K8" s="38"/>
      <c r="L8" s="38"/>
      <c r="M8" s="38"/>
      <c r="N8" s="42"/>
      <c r="O8" s="38"/>
      <c r="P8" s="38"/>
      <c r="Q8" s="38"/>
      <c r="R8" s="38"/>
      <c r="S8" s="38"/>
    </row>
    <row r="9" spans="1:19" ht="22.5" customHeight="1">
      <c r="A9" s="45"/>
      <c r="B9" s="42"/>
      <c r="C9" s="51"/>
      <c r="D9" s="42"/>
      <c r="E9" s="42"/>
      <c r="F9" s="42"/>
      <c r="G9" s="42"/>
      <c r="H9" s="42"/>
      <c r="I9" s="38"/>
      <c r="J9" s="38"/>
      <c r="K9" s="38"/>
      <c r="L9" s="38"/>
      <c r="M9" s="38"/>
      <c r="N9" s="42"/>
      <c r="O9" s="38"/>
      <c r="P9" s="38"/>
      <c r="Q9" s="38"/>
      <c r="R9" s="38"/>
      <c r="S9" s="38"/>
    </row>
    <row r="10" spans="1:19" ht="6" customHeight="1">
      <c r="A10" s="45"/>
      <c r="B10" s="42"/>
      <c r="C10" s="51"/>
      <c r="D10" s="42"/>
      <c r="E10" s="42"/>
      <c r="F10" s="42"/>
      <c r="G10" s="42"/>
      <c r="H10" s="42"/>
      <c r="I10" s="38"/>
      <c r="J10" s="38"/>
      <c r="K10" s="38"/>
      <c r="L10" s="38"/>
      <c r="M10" s="38"/>
      <c r="N10" s="42"/>
      <c r="O10" s="38"/>
      <c r="P10" s="38"/>
      <c r="Q10" s="38"/>
      <c r="R10" s="38"/>
      <c r="S10" s="38"/>
    </row>
    <row r="11" spans="1:19" ht="66" customHeight="1">
      <c r="A11" s="45"/>
      <c r="B11" s="42"/>
      <c r="C11" s="51"/>
      <c r="D11" s="42"/>
      <c r="E11" s="42"/>
      <c r="F11" s="42"/>
      <c r="G11" s="42"/>
      <c r="H11" s="42"/>
      <c r="I11" s="16" t="s">
        <v>22</v>
      </c>
      <c r="J11" s="16" t="s">
        <v>23</v>
      </c>
      <c r="K11" s="16" t="s">
        <v>25</v>
      </c>
      <c r="L11" s="21" t="s">
        <v>71</v>
      </c>
      <c r="M11" s="21" t="s">
        <v>72</v>
      </c>
      <c r="N11" s="42"/>
      <c r="O11" s="16" t="s">
        <v>22</v>
      </c>
      <c r="P11" s="16" t="s">
        <v>23</v>
      </c>
      <c r="Q11" s="16" t="s">
        <v>25</v>
      </c>
      <c r="R11" s="16" t="s">
        <v>71</v>
      </c>
      <c r="S11" s="16" t="s">
        <v>72</v>
      </c>
    </row>
    <row r="12" spans="1:19" ht="22.5">
      <c r="A12" s="23">
        <v>1</v>
      </c>
      <c r="B12" s="17">
        <v>2</v>
      </c>
      <c r="C12" s="29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/>
      <c r="M12" s="17"/>
      <c r="N12" s="17">
        <v>12</v>
      </c>
      <c r="O12" s="17">
        <v>13</v>
      </c>
      <c r="P12" s="17">
        <v>14</v>
      </c>
      <c r="Q12" s="17">
        <v>15</v>
      </c>
      <c r="R12" s="22"/>
      <c r="S12" s="22"/>
    </row>
    <row r="13" spans="1:19" ht="86.25" customHeight="1">
      <c r="A13" s="24" t="s">
        <v>40</v>
      </c>
      <c r="B13" s="18" t="s">
        <v>66</v>
      </c>
      <c r="C13" s="13" t="s">
        <v>8</v>
      </c>
      <c r="D13" s="5" t="s">
        <v>5</v>
      </c>
      <c r="E13" s="5" t="s">
        <v>5</v>
      </c>
      <c r="F13" s="1"/>
      <c r="G13" s="1">
        <v>2015</v>
      </c>
      <c r="H13" s="19">
        <v>3660</v>
      </c>
      <c r="I13" s="19">
        <v>3660</v>
      </c>
      <c r="J13" s="19"/>
      <c r="K13" s="19"/>
      <c r="L13" s="19"/>
      <c r="M13" s="19"/>
      <c r="N13" s="19">
        <v>3660</v>
      </c>
      <c r="O13" s="19">
        <v>3660</v>
      </c>
      <c r="P13" s="19"/>
      <c r="Q13" s="19"/>
      <c r="R13" s="31"/>
      <c r="S13" s="31"/>
    </row>
    <row r="14" spans="1:19" ht="81.75" customHeight="1">
      <c r="A14" s="40" t="s">
        <v>41</v>
      </c>
      <c r="B14" s="52" t="s">
        <v>67</v>
      </c>
      <c r="C14" s="13" t="s">
        <v>8</v>
      </c>
      <c r="D14" s="5" t="s">
        <v>5</v>
      </c>
      <c r="E14" s="5" t="s">
        <v>5</v>
      </c>
      <c r="F14" s="18"/>
      <c r="G14" s="1">
        <v>2015</v>
      </c>
      <c r="H14" s="19">
        <v>2560</v>
      </c>
      <c r="I14" s="19">
        <v>2560</v>
      </c>
      <c r="J14" s="19"/>
      <c r="K14" s="19"/>
      <c r="L14" s="19"/>
      <c r="M14" s="19"/>
      <c r="N14" s="19">
        <v>2560</v>
      </c>
      <c r="O14" s="19">
        <v>2560</v>
      </c>
      <c r="P14" s="19"/>
      <c r="Q14" s="19"/>
      <c r="R14" s="31"/>
      <c r="S14" s="31"/>
    </row>
    <row r="15" spans="1:19" ht="74.25" customHeight="1">
      <c r="A15" s="40"/>
      <c r="B15" s="52"/>
      <c r="C15" s="1" t="s">
        <v>58</v>
      </c>
      <c r="D15" s="5" t="s">
        <v>5</v>
      </c>
      <c r="E15" s="5" t="s">
        <v>5</v>
      </c>
      <c r="F15" s="18"/>
      <c r="G15" s="1">
        <v>2015</v>
      </c>
      <c r="H15" s="19">
        <v>340</v>
      </c>
      <c r="I15" s="19">
        <v>340</v>
      </c>
      <c r="J15" s="20"/>
      <c r="K15" s="20"/>
      <c r="L15" s="20"/>
      <c r="M15" s="20"/>
      <c r="N15" s="19">
        <v>340</v>
      </c>
      <c r="O15" s="19">
        <v>340</v>
      </c>
      <c r="P15" s="20"/>
      <c r="Q15" s="20"/>
      <c r="R15" s="31"/>
      <c r="S15" s="31"/>
    </row>
    <row r="16" spans="1:19" ht="78.75" customHeight="1">
      <c r="A16" s="24" t="s">
        <v>42</v>
      </c>
      <c r="B16" s="18" t="s">
        <v>68</v>
      </c>
      <c r="C16" s="13" t="s">
        <v>8</v>
      </c>
      <c r="D16" s="5" t="s">
        <v>5</v>
      </c>
      <c r="E16" s="5" t="s">
        <v>5</v>
      </c>
      <c r="F16" s="17"/>
      <c r="G16" s="1">
        <v>2015</v>
      </c>
      <c r="H16" s="19">
        <v>800</v>
      </c>
      <c r="I16" s="19">
        <v>800</v>
      </c>
      <c r="J16" s="20"/>
      <c r="K16" s="20"/>
      <c r="L16" s="20"/>
      <c r="M16" s="20"/>
      <c r="N16" s="19">
        <v>800</v>
      </c>
      <c r="O16" s="19">
        <v>800</v>
      </c>
      <c r="P16" s="20"/>
      <c r="Q16" s="20"/>
      <c r="R16" s="31"/>
      <c r="S16" s="31"/>
    </row>
    <row r="17" spans="1:19" ht="85.5" customHeight="1">
      <c r="A17" s="24" t="s">
        <v>43</v>
      </c>
      <c r="B17" s="18" t="s">
        <v>75</v>
      </c>
      <c r="C17" s="1" t="s">
        <v>58</v>
      </c>
      <c r="D17" s="5" t="s">
        <v>5</v>
      </c>
      <c r="E17" s="5" t="s">
        <v>5</v>
      </c>
      <c r="F17" s="1"/>
      <c r="G17" s="1">
        <v>2015</v>
      </c>
      <c r="H17" s="19">
        <v>50</v>
      </c>
      <c r="I17" s="19">
        <v>50</v>
      </c>
      <c r="J17" s="19"/>
      <c r="K17" s="19"/>
      <c r="L17" s="19"/>
      <c r="M17" s="19"/>
      <c r="N17" s="19">
        <v>50</v>
      </c>
      <c r="O17" s="19">
        <v>50</v>
      </c>
      <c r="P17" s="19"/>
      <c r="Q17" s="19"/>
      <c r="R17" s="31"/>
      <c r="S17" s="31"/>
    </row>
    <row r="18" spans="1:23" ht="102" customHeight="1">
      <c r="A18" s="24" t="s">
        <v>44</v>
      </c>
      <c r="B18" s="1" t="s">
        <v>26</v>
      </c>
      <c r="C18" s="1" t="s">
        <v>54</v>
      </c>
      <c r="D18" s="5" t="s">
        <v>5</v>
      </c>
      <c r="E18" s="5" t="s">
        <v>5</v>
      </c>
      <c r="F18" s="1"/>
      <c r="G18" s="1">
        <v>2015</v>
      </c>
      <c r="H18" s="19">
        <f>I18</f>
        <v>2377.1</v>
      </c>
      <c r="I18" s="19">
        <v>2377.1</v>
      </c>
      <c r="J18" s="19"/>
      <c r="K18" s="19"/>
      <c r="L18" s="19"/>
      <c r="M18" s="19"/>
      <c r="N18" s="19">
        <f>O18+P18+Q18</f>
        <v>2377.1</v>
      </c>
      <c r="O18" s="19">
        <v>2377.1</v>
      </c>
      <c r="P18" s="19"/>
      <c r="Q18" s="19"/>
      <c r="R18" s="31"/>
      <c r="S18" s="31"/>
      <c r="W18" s="15"/>
    </row>
    <row r="19" spans="1:19" ht="82.5" customHeight="1">
      <c r="A19" s="40" t="s">
        <v>45</v>
      </c>
      <c r="B19" s="46" t="s">
        <v>60</v>
      </c>
      <c r="C19" s="1" t="s">
        <v>58</v>
      </c>
      <c r="D19" s="5" t="s">
        <v>5</v>
      </c>
      <c r="E19" s="5" t="s">
        <v>5</v>
      </c>
      <c r="F19" s="6"/>
      <c r="G19" s="1">
        <v>2015</v>
      </c>
      <c r="H19" s="19">
        <v>20</v>
      </c>
      <c r="I19" s="19">
        <v>20</v>
      </c>
      <c r="J19" s="19"/>
      <c r="K19" s="19"/>
      <c r="L19" s="19"/>
      <c r="M19" s="19"/>
      <c r="N19" s="19">
        <v>20</v>
      </c>
      <c r="O19" s="19">
        <v>20</v>
      </c>
      <c r="P19" s="19"/>
      <c r="Q19" s="19"/>
      <c r="R19" s="31"/>
      <c r="S19" s="31"/>
    </row>
    <row r="20" spans="1:19" ht="97.5" customHeight="1">
      <c r="A20" s="40"/>
      <c r="B20" s="46"/>
      <c r="C20" s="1" t="s">
        <v>9</v>
      </c>
      <c r="D20" s="5" t="s">
        <v>5</v>
      </c>
      <c r="E20" s="5" t="s">
        <v>5</v>
      </c>
      <c r="F20" s="6" t="s">
        <v>27</v>
      </c>
      <c r="G20" s="13" t="s">
        <v>28</v>
      </c>
      <c r="H20" s="19">
        <f>I20+J20+K20</f>
        <v>138662</v>
      </c>
      <c r="I20" s="19">
        <f>18815.1-20</f>
        <v>18795.1</v>
      </c>
      <c r="J20" s="19">
        <v>3951.1</v>
      </c>
      <c r="K20" s="19">
        <v>115915.8</v>
      </c>
      <c r="L20" s="19"/>
      <c r="M20" s="19"/>
      <c r="N20" s="19">
        <f aca="true" t="shared" si="0" ref="N20:N26">O20+P20+Q20</f>
        <v>138662</v>
      </c>
      <c r="O20" s="19">
        <f>18815.1-20</f>
        <v>18795.1</v>
      </c>
      <c r="P20" s="19">
        <v>3951.1</v>
      </c>
      <c r="Q20" s="19">
        <v>115915.8</v>
      </c>
      <c r="R20" s="31"/>
      <c r="S20" s="31"/>
    </row>
    <row r="21" spans="1:19" ht="66" customHeight="1">
      <c r="A21" s="40" t="s">
        <v>46</v>
      </c>
      <c r="B21" s="46" t="s">
        <v>29</v>
      </c>
      <c r="C21" s="1" t="s">
        <v>58</v>
      </c>
      <c r="D21" s="5" t="s">
        <v>5</v>
      </c>
      <c r="E21" s="5" t="s">
        <v>5</v>
      </c>
      <c r="F21" s="6"/>
      <c r="G21" s="13" t="s">
        <v>21</v>
      </c>
      <c r="H21" s="19">
        <v>20</v>
      </c>
      <c r="I21" s="19">
        <v>20</v>
      </c>
      <c r="J21" s="19"/>
      <c r="K21" s="19"/>
      <c r="L21" s="19"/>
      <c r="M21" s="19"/>
      <c r="N21" s="19">
        <f t="shared" si="0"/>
        <v>20</v>
      </c>
      <c r="O21" s="19">
        <v>20</v>
      </c>
      <c r="P21" s="19"/>
      <c r="Q21" s="19"/>
      <c r="R21" s="31"/>
      <c r="S21" s="31"/>
    </row>
    <row r="22" spans="1:19" ht="69.75" customHeight="1">
      <c r="A22" s="40"/>
      <c r="B22" s="46"/>
      <c r="C22" s="1" t="s">
        <v>8</v>
      </c>
      <c r="D22" s="5" t="s">
        <v>5</v>
      </c>
      <c r="E22" s="5" t="s">
        <v>5</v>
      </c>
      <c r="F22" s="6" t="s">
        <v>27</v>
      </c>
      <c r="G22" s="13" t="s">
        <v>28</v>
      </c>
      <c r="H22" s="19">
        <v>48801.8</v>
      </c>
      <c r="I22" s="19">
        <f>24410.9-20</f>
        <v>24390.9</v>
      </c>
      <c r="J22" s="19">
        <v>24410.9</v>
      </c>
      <c r="K22" s="19"/>
      <c r="L22" s="19"/>
      <c r="M22" s="19"/>
      <c r="N22" s="19">
        <f t="shared" si="0"/>
        <v>24390.9</v>
      </c>
      <c r="O22" s="19">
        <f>I22</f>
        <v>24390.9</v>
      </c>
      <c r="P22" s="19"/>
      <c r="Q22" s="19"/>
      <c r="R22" s="31"/>
      <c r="S22" s="31"/>
    </row>
    <row r="23" spans="1:19" ht="75.75" customHeight="1">
      <c r="A23" s="24" t="s">
        <v>47</v>
      </c>
      <c r="B23" s="13" t="s">
        <v>56</v>
      </c>
      <c r="C23" s="13" t="s">
        <v>8</v>
      </c>
      <c r="D23" s="5" t="s">
        <v>5</v>
      </c>
      <c r="E23" s="5" t="s">
        <v>5</v>
      </c>
      <c r="F23" s="6" t="s">
        <v>12</v>
      </c>
      <c r="G23" s="13" t="s">
        <v>21</v>
      </c>
      <c r="H23" s="19">
        <f>I23+J23+K23</f>
        <v>8053.8</v>
      </c>
      <c r="I23" s="19">
        <v>8053.8</v>
      </c>
      <c r="J23" s="19"/>
      <c r="K23" s="19"/>
      <c r="L23" s="19"/>
      <c r="M23" s="19"/>
      <c r="N23" s="19">
        <f t="shared" si="0"/>
        <v>8053.8</v>
      </c>
      <c r="O23" s="19">
        <f>I23</f>
        <v>8053.8</v>
      </c>
      <c r="P23" s="19"/>
      <c r="Q23" s="19"/>
      <c r="R23" s="31"/>
      <c r="S23" s="31"/>
    </row>
    <row r="24" spans="1:19" ht="66.75" customHeight="1">
      <c r="A24" s="40" t="s">
        <v>48</v>
      </c>
      <c r="B24" s="41" t="s">
        <v>30</v>
      </c>
      <c r="C24" s="1" t="s">
        <v>58</v>
      </c>
      <c r="D24" s="43" t="s">
        <v>5</v>
      </c>
      <c r="E24" s="43" t="s">
        <v>5</v>
      </c>
      <c r="F24" s="6" t="s">
        <v>27</v>
      </c>
      <c r="G24" s="41" t="s">
        <v>21</v>
      </c>
      <c r="H24" s="19">
        <f>I24+J24+K24</f>
        <v>1000</v>
      </c>
      <c r="I24" s="19">
        <v>1000</v>
      </c>
      <c r="J24" s="19"/>
      <c r="K24" s="19"/>
      <c r="L24" s="19"/>
      <c r="M24" s="19"/>
      <c r="N24" s="19">
        <f t="shared" si="0"/>
        <v>1000</v>
      </c>
      <c r="O24" s="19">
        <f>I24</f>
        <v>1000</v>
      </c>
      <c r="P24" s="19"/>
      <c r="Q24" s="19"/>
      <c r="R24" s="31"/>
      <c r="S24" s="31"/>
    </row>
    <row r="25" spans="1:19" ht="77.25" customHeight="1">
      <c r="A25" s="40"/>
      <c r="B25" s="41"/>
      <c r="C25" s="1" t="s">
        <v>8</v>
      </c>
      <c r="D25" s="43"/>
      <c r="E25" s="43"/>
      <c r="F25" s="6" t="s">
        <v>27</v>
      </c>
      <c r="G25" s="41"/>
      <c r="H25" s="19">
        <f>I25+J25+K25</f>
        <v>6150</v>
      </c>
      <c r="I25" s="19">
        <v>6150</v>
      </c>
      <c r="J25" s="19"/>
      <c r="K25" s="19"/>
      <c r="L25" s="19"/>
      <c r="M25" s="19"/>
      <c r="N25" s="19">
        <f t="shared" si="0"/>
        <v>6150</v>
      </c>
      <c r="O25" s="19">
        <f>I25</f>
        <v>6150</v>
      </c>
      <c r="P25" s="19"/>
      <c r="Q25" s="19"/>
      <c r="R25" s="31"/>
      <c r="S25" s="31"/>
    </row>
    <row r="26" spans="1:19" ht="120.75" customHeight="1">
      <c r="A26" s="24" t="s">
        <v>49</v>
      </c>
      <c r="B26" s="13" t="s">
        <v>31</v>
      </c>
      <c r="C26" s="13" t="s">
        <v>19</v>
      </c>
      <c r="D26" s="5" t="s">
        <v>5</v>
      </c>
      <c r="E26" s="5" t="s">
        <v>5</v>
      </c>
      <c r="F26" s="6"/>
      <c r="G26" s="13" t="s">
        <v>21</v>
      </c>
      <c r="H26" s="19">
        <v>10000</v>
      </c>
      <c r="I26" s="19">
        <v>10000</v>
      </c>
      <c r="J26" s="19"/>
      <c r="K26" s="19"/>
      <c r="L26" s="19"/>
      <c r="M26" s="19"/>
      <c r="N26" s="19">
        <f t="shared" si="0"/>
        <v>1000</v>
      </c>
      <c r="O26" s="19">
        <v>1000</v>
      </c>
      <c r="P26" s="19"/>
      <c r="Q26" s="19"/>
      <c r="R26" s="31"/>
      <c r="S26" s="31"/>
    </row>
    <row r="27" spans="1:19" ht="117" customHeight="1">
      <c r="A27" s="24" t="s">
        <v>50</v>
      </c>
      <c r="B27" s="14" t="s">
        <v>18</v>
      </c>
      <c r="C27" s="13"/>
      <c r="D27" s="5"/>
      <c r="E27" s="5"/>
      <c r="F27" s="6"/>
      <c r="G27" s="13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31"/>
      <c r="S27" s="31"/>
    </row>
    <row r="28" spans="1:19" ht="108" customHeight="1">
      <c r="A28" s="24" t="s">
        <v>82</v>
      </c>
      <c r="B28" s="13" t="s">
        <v>32</v>
      </c>
      <c r="C28" s="13" t="s">
        <v>69</v>
      </c>
      <c r="D28" s="5" t="s">
        <v>5</v>
      </c>
      <c r="E28" s="5" t="s">
        <v>5</v>
      </c>
      <c r="F28" s="6"/>
      <c r="G28" s="13" t="s">
        <v>21</v>
      </c>
      <c r="H28" s="19">
        <f aca="true" t="shared" si="1" ref="H28:H41">I28+J28+K28</f>
        <v>251.1</v>
      </c>
      <c r="I28" s="19">
        <v>251.1</v>
      </c>
      <c r="J28" s="19"/>
      <c r="K28" s="19"/>
      <c r="L28" s="19"/>
      <c r="M28" s="19"/>
      <c r="N28" s="19">
        <f aca="true" t="shared" si="2" ref="N28:N42">O28+P28+Q28</f>
        <v>251.1</v>
      </c>
      <c r="O28" s="19">
        <v>251.1</v>
      </c>
      <c r="P28" s="19"/>
      <c r="Q28" s="19"/>
      <c r="R28" s="31"/>
      <c r="S28" s="31"/>
    </row>
    <row r="29" spans="1:19" ht="134.25" customHeight="1">
      <c r="A29" s="24" t="s">
        <v>83</v>
      </c>
      <c r="B29" s="13" t="s">
        <v>33</v>
      </c>
      <c r="C29" s="13" t="s">
        <v>69</v>
      </c>
      <c r="D29" s="5" t="s">
        <v>5</v>
      </c>
      <c r="E29" s="5" t="s">
        <v>5</v>
      </c>
      <c r="F29" s="6"/>
      <c r="G29" s="13" t="s">
        <v>21</v>
      </c>
      <c r="H29" s="19">
        <f t="shared" si="1"/>
        <v>0</v>
      </c>
      <c r="I29" s="19">
        <v>0</v>
      </c>
      <c r="J29" s="19"/>
      <c r="K29" s="19"/>
      <c r="L29" s="19"/>
      <c r="M29" s="19"/>
      <c r="N29" s="19">
        <f t="shared" si="2"/>
        <v>0</v>
      </c>
      <c r="O29" s="19">
        <v>0</v>
      </c>
      <c r="P29" s="19"/>
      <c r="Q29" s="19"/>
      <c r="R29" s="31"/>
      <c r="S29" s="31"/>
    </row>
    <row r="30" spans="1:19" ht="132" customHeight="1">
      <c r="A30" s="24" t="s">
        <v>84</v>
      </c>
      <c r="B30" s="13" t="s">
        <v>61</v>
      </c>
      <c r="C30" s="13" t="s">
        <v>69</v>
      </c>
      <c r="D30" s="5" t="s">
        <v>5</v>
      </c>
      <c r="E30" s="5" t="s">
        <v>5</v>
      </c>
      <c r="F30" s="6"/>
      <c r="G30" s="13" t="s">
        <v>21</v>
      </c>
      <c r="H30" s="19">
        <f t="shared" si="1"/>
        <v>298.2</v>
      </c>
      <c r="I30" s="19">
        <v>298.2</v>
      </c>
      <c r="J30" s="19"/>
      <c r="K30" s="19"/>
      <c r="L30" s="19"/>
      <c r="M30" s="19"/>
      <c r="N30" s="19">
        <f t="shared" si="2"/>
        <v>298.2</v>
      </c>
      <c r="O30" s="19">
        <v>298.2</v>
      </c>
      <c r="P30" s="19"/>
      <c r="Q30" s="19"/>
      <c r="R30" s="31"/>
      <c r="S30" s="31"/>
    </row>
    <row r="31" spans="1:19" ht="123.75" customHeight="1">
      <c r="A31" s="24" t="s">
        <v>85</v>
      </c>
      <c r="B31" s="13" t="s">
        <v>34</v>
      </c>
      <c r="C31" s="13" t="s">
        <v>69</v>
      </c>
      <c r="D31" s="5" t="s">
        <v>5</v>
      </c>
      <c r="E31" s="5" t="s">
        <v>5</v>
      </c>
      <c r="F31" s="6"/>
      <c r="G31" s="13" t="s">
        <v>21</v>
      </c>
      <c r="H31" s="19">
        <f t="shared" si="1"/>
        <v>12533.9</v>
      </c>
      <c r="I31" s="19">
        <v>12533.9</v>
      </c>
      <c r="J31" s="19"/>
      <c r="K31" s="19"/>
      <c r="L31" s="19"/>
      <c r="M31" s="19"/>
      <c r="N31" s="19">
        <f t="shared" si="2"/>
        <v>12533.9</v>
      </c>
      <c r="O31" s="19">
        <v>12533.9</v>
      </c>
      <c r="P31" s="19"/>
      <c r="Q31" s="19"/>
      <c r="R31" s="31"/>
      <c r="S31" s="31"/>
    </row>
    <row r="32" spans="1:19" ht="69" customHeight="1">
      <c r="A32" s="53" t="s">
        <v>86</v>
      </c>
      <c r="B32" s="55" t="s">
        <v>35</v>
      </c>
      <c r="C32" s="13" t="s">
        <v>8</v>
      </c>
      <c r="D32" s="5" t="s">
        <v>5</v>
      </c>
      <c r="E32" s="5" t="s">
        <v>5</v>
      </c>
      <c r="F32" s="6"/>
      <c r="G32" s="13" t="s">
        <v>21</v>
      </c>
      <c r="H32" s="19">
        <f t="shared" si="1"/>
        <v>16797.4</v>
      </c>
      <c r="I32" s="19">
        <v>16797.4</v>
      </c>
      <c r="J32" s="19"/>
      <c r="K32" s="19"/>
      <c r="L32" s="19"/>
      <c r="M32" s="19"/>
      <c r="N32" s="19">
        <f t="shared" si="2"/>
        <v>16797.4</v>
      </c>
      <c r="O32" s="19">
        <v>16797.4</v>
      </c>
      <c r="P32" s="19"/>
      <c r="Q32" s="19"/>
      <c r="R32" s="31"/>
      <c r="S32" s="31"/>
    </row>
    <row r="33" spans="1:19" ht="123" customHeight="1">
      <c r="A33" s="54"/>
      <c r="B33" s="56"/>
      <c r="C33" s="13" t="s">
        <v>69</v>
      </c>
      <c r="D33" s="5" t="s">
        <v>5</v>
      </c>
      <c r="E33" s="5" t="s">
        <v>5</v>
      </c>
      <c r="F33" s="6"/>
      <c r="G33" s="13" t="s">
        <v>28</v>
      </c>
      <c r="H33" s="19">
        <f t="shared" si="1"/>
        <v>5304.6</v>
      </c>
      <c r="I33" s="19">
        <v>5304.6</v>
      </c>
      <c r="J33" s="19"/>
      <c r="K33" s="19"/>
      <c r="L33" s="19"/>
      <c r="M33" s="19"/>
      <c r="N33" s="19">
        <f t="shared" si="2"/>
        <v>5304.6</v>
      </c>
      <c r="O33" s="19">
        <v>5304.6</v>
      </c>
      <c r="P33" s="19"/>
      <c r="Q33" s="19"/>
      <c r="R33" s="31"/>
      <c r="S33" s="31"/>
    </row>
    <row r="34" spans="1:19" ht="67.5" customHeight="1">
      <c r="A34" s="40" t="s">
        <v>87</v>
      </c>
      <c r="B34" s="41" t="s">
        <v>36</v>
      </c>
      <c r="C34" s="13" t="s">
        <v>58</v>
      </c>
      <c r="D34" s="5" t="s">
        <v>5</v>
      </c>
      <c r="E34" s="5" t="s">
        <v>5</v>
      </c>
      <c r="F34" s="6"/>
      <c r="G34" s="13" t="s">
        <v>21</v>
      </c>
      <c r="H34" s="19">
        <f t="shared" si="1"/>
        <v>567.5</v>
      </c>
      <c r="I34" s="19">
        <v>567.5</v>
      </c>
      <c r="J34" s="19"/>
      <c r="K34" s="19"/>
      <c r="L34" s="19"/>
      <c r="M34" s="19"/>
      <c r="N34" s="19">
        <f t="shared" si="2"/>
        <v>567.5</v>
      </c>
      <c r="O34" s="19">
        <v>567.5</v>
      </c>
      <c r="P34" s="19"/>
      <c r="Q34" s="19"/>
      <c r="R34" s="31"/>
      <c r="S34" s="32"/>
    </row>
    <row r="35" spans="1:19" ht="60" customHeight="1">
      <c r="A35" s="40"/>
      <c r="B35" s="41"/>
      <c r="C35" s="13" t="s">
        <v>8</v>
      </c>
      <c r="D35" s="5" t="s">
        <v>5</v>
      </c>
      <c r="E35" s="5" t="s">
        <v>5</v>
      </c>
      <c r="F35" s="6"/>
      <c r="G35" s="13" t="s">
        <v>21</v>
      </c>
      <c r="H35" s="19">
        <f t="shared" si="1"/>
        <v>9617.2</v>
      </c>
      <c r="I35" s="19">
        <v>9617.2</v>
      </c>
      <c r="J35" s="19"/>
      <c r="K35" s="19"/>
      <c r="L35" s="19"/>
      <c r="M35" s="19"/>
      <c r="N35" s="19">
        <f t="shared" si="2"/>
        <v>9617.2</v>
      </c>
      <c r="O35" s="19">
        <v>9617.2</v>
      </c>
      <c r="P35" s="19"/>
      <c r="Q35" s="19"/>
      <c r="R35" s="31"/>
      <c r="S35" s="31"/>
    </row>
    <row r="36" spans="1:19" ht="95.25" customHeight="1">
      <c r="A36" s="24" t="s">
        <v>88</v>
      </c>
      <c r="B36" s="13" t="s">
        <v>52</v>
      </c>
      <c r="C36" s="13" t="s">
        <v>69</v>
      </c>
      <c r="D36" s="5" t="s">
        <v>5</v>
      </c>
      <c r="E36" s="5" t="s">
        <v>5</v>
      </c>
      <c r="F36" s="6"/>
      <c r="G36" s="13" t="s">
        <v>21</v>
      </c>
      <c r="H36" s="19">
        <f t="shared" si="1"/>
        <v>337.4</v>
      </c>
      <c r="I36" s="19">
        <v>337.4</v>
      </c>
      <c r="J36" s="19"/>
      <c r="K36" s="19"/>
      <c r="L36" s="19"/>
      <c r="M36" s="19"/>
      <c r="N36" s="19">
        <f t="shared" si="2"/>
        <v>337.4</v>
      </c>
      <c r="O36" s="19">
        <v>337.4</v>
      </c>
      <c r="P36" s="19"/>
      <c r="Q36" s="19"/>
      <c r="R36" s="31"/>
      <c r="S36" s="31"/>
    </row>
    <row r="37" spans="1:19" ht="61.5" customHeight="1">
      <c r="A37" s="24" t="s">
        <v>89</v>
      </c>
      <c r="B37" s="13" t="s">
        <v>62</v>
      </c>
      <c r="C37" s="13" t="s">
        <v>8</v>
      </c>
      <c r="D37" s="5" t="s">
        <v>5</v>
      </c>
      <c r="E37" s="5" t="s">
        <v>5</v>
      </c>
      <c r="F37" s="6"/>
      <c r="G37" s="13">
        <v>2015</v>
      </c>
      <c r="H37" s="19">
        <f t="shared" si="1"/>
        <v>11172</v>
      </c>
      <c r="I37" s="19">
        <v>11172</v>
      </c>
      <c r="J37" s="19"/>
      <c r="K37" s="19"/>
      <c r="L37" s="19"/>
      <c r="M37" s="19"/>
      <c r="N37" s="19">
        <f t="shared" si="2"/>
        <v>11172</v>
      </c>
      <c r="O37" s="19">
        <f>I37</f>
        <v>11172</v>
      </c>
      <c r="P37" s="19"/>
      <c r="Q37" s="19"/>
      <c r="R37" s="31"/>
      <c r="S37" s="31"/>
    </row>
    <row r="38" spans="1:19" ht="82.5" customHeight="1">
      <c r="A38" s="24" t="s">
        <v>90</v>
      </c>
      <c r="B38" s="13" t="s">
        <v>63</v>
      </c>
      <c r="C38" s="13" t="s">
        <v>10</v>
      </c>
      <c r="D38" s="5" t="s">
        <v>5</v>
      </c>
      <c r="E38" s="5" t="s">
        <v>5</v>
      </c>
      <c r="F38" s="6"/>
      <c r="G38" s="13" t="s">
        <v>21</v>
      </c>
      <c r="H38" s="19">
        <f t="shared" si="1"/>
        <v>21066.1</v>
      </c>
      <c r="I38" s="19">
        <v>21066.1</v>
      </c>
      <c r="J38" s="19"/>
      <c r="K38" s="19"/>
      <c r="L38" s="19"/>
      <c r="M38" s="19"/>
      <c r="N38" s="19">
        <f t="shared" si="2"/>
        <v>21066.1</v>
      </c>
      <c r="O38" s="19">
        <v>21066.1</v>
      </c>
      <c r="P38" s="19"/>
      <c r="Q38" s="19"/>
      <c r="R38" s="31"/>
      <c r="S38" s="31"/>
    </row>
    <row r="39" spans="1:19" ht="111" customHeight="1">
      <c r="A39" s="40" t="s">
        <v>13</v>
      </c>
      <c r="B39" s="41" t="s">
        <v>64</v>
      </c>
      <c r="C39" s="13" t="s">
        <v>19</v>
      </c>
      <c r="D39" s="5" t="s">
        <v>5</v>
      </c>
      <c r="E39" s="5" t="s">
        <v>5</v>
      </c>
      <c r="F39" s="6" t="s">
        <v>27</v>
      </c>
      <c r="G39" s="13" t="s">
        <v>21</v>
      </c>
      <c r="H39" s="19">
        <f t="shared" si="1"/>
        <v>950</v>
      </c>
      <c r="I39" s="19">
        <v>950</v>
      </c>
      <c r="J39" s="19"/>
      <c r="K39" s="19"/>
      <c r="L39" s="19"/>
      <c r="M39" s="19"/>
      <c r="N39" s="19">
        <f t="shared" si="2"/>
        <v>950</v>
      </c>
      <c r="O39" s="19">
        <f>I39</f>
        <v>950</v>
      </c>
      <c r="P39" s="19"/>
      <c r="Q39" s="19"/>
      <c r="R39" s="31"/>
      <c r="S39" s="31"/>
    </row>
    <row r="40" spans="1:19" ht="64.5" customHeight="1" hidden="1">
      <c r="A40" s="40"/>
      <c r="B40" s="41"/>
      <c r="C40" s="13" t="s">
        <v>11</v>
      </c>
      <c r="D40" s="5" t="s">
        <v>5</v>
      </c>
      <c r="E40" s="5" t="s">
        <v>5</v>
      </c>
      <c r="F40" s="6" t="s">
        <v>27</v>
      </c>
      <c r="G40" s="13" t="s">
        <v>28</v>
      </c>
      <c r="H40" s="19">
        <f t="shared" si="1"/>
        <v>0</v>
      </c>
      <c r="I40" s="19"/>
      <c r="J40" s="19"/>
      <c r="K40" s="19"/>
      <c r="L40" s="19"/>
      <c r="M40" s="19"/>
      <c r="N40" s="19">
        <f t="shared" si="2"/>
        <v>0</v>
      </c>
      <c r="O40" s="19"/>
      <c r="P40" s="19"/>
      <c r="Q40" s="19"/>
      <c r="R40" s="31"/>
      <c r="S40" s="31"/>
    </row>
    <row r="41" spans="1:19" ht="87" customHeight="1">
      <c r="A41" s="53" t="s">
        <v>14</v>
      </c>
      <c r="B41" s="53" t="s">
        <v>65</v>
      </c>
      <c r="C41" s="13" t="s">
        <v>11</v>
      </c>
      <c r="D41" s="5" t="s">
        <v>5</v>
      </c>
      <c r="E41" s="5" t="s">
        <v>5</v>
      </c>
      <c r="F41" s="6"/>
      <c r="G41" s="13" t="s">
        <v>28</v>
      </c>
      <c r="H41" s="19">
        <f t="shared" si="1"/>
        <v>47151.5</v>
      </c>
      <c r="I41" s="19"/>
      <c r="J41" s="19">
        <v>47151.5</v>
      </c>
      <c r="K41" s="19"/>
      <c r="L41" s="19"/>
      <c r="M41" s="19"/>
      <c r="N41" s="19">
        <f t="shared" si="2"/>
        <v>47151.5</v>
      </c>
      <c r="O41" s="19"/>
      <c r="P41" s="19">
        <v>47151.5</v>
      </c>
      <c r="Q41" s="19"/>
      <c r="R41" s="31"/>
      <c r="S41" s="31"/>
    </row>
    <row r="42" spans="1:19" ht="87" customHeight="1">
      <c r="A42" s="54"/>
      <c r="B42" s="54"/>
      <c r="C42" s="13" t="s">
        <v>94</v>
      </c>
      <c r="D42" s="5"/>
      <c r="E42" s="5" t="s">
        <v>5</v>
      </c>
      <c r="F42" s="6"/>
      <c r="G42" s="13" t="s">
        <v>28</v>
      </c>
      <c r="H42" s="19">
        <f>I42+J42+K42</f>
        <v>5000</v>
      </c>
      <c r="I42" s="19"/>
      <c r="J42" s="19">
        <v>5000</v>
      </c>
      <c r="K42" s="19"/>
      <c r="L42" s="19"/>
      <c r="M42" s="19"/>
      <c r="N42" s="19">
        <f t="shared" si="2"/>
        <v>5000</v>
      </c>
      <c r="O42" s="19"/>
      <c r="P42" s="19">
        <v>5000</v>
      </c>
      <c r="Q42" s="19"/>
      <c r="R42" s="31"/>
      <c r="S42" s="31"/>
    </row>
    <row r="43" spans="1:19" ht="90.75" customHeight="1">
      <c r="A43" s="24" t="s">
        <v>15</v>
      </c>
      <c r="B43" s="13" t="s">
        <v>37</v>
      </c>
      <c r="C43" s="13" t="s">
        <v>11</v>
      </c>
      <c r="D43" s="5" t="s">
        <v>5</v>
      </c>
      <c r="E43" s="5" t="s">
        <v>5</v>
      </c>
      <c r="F43" s="6" t="s">
        <v>27</v>
      </c>
      <c r="G43" s="13" t="s">
        <v>21</v>
      </c>
      <c r="H43" s="19">
        <v>23354.5</v>
      </c>
      <c r="I43" s="19">
        <v>23354.5</v>
      </c>
      <c r="J43" s="19"/>
      <c r="K43" s="19"/>
      <c r="L43" s="19"/>
      <c r="M43" s="19"/>
      <c r="N43" s="19">
        <v>12649.2</v>
      </c>
      <c r="O43" s="19">
        <v>12649.2</v>
      </c>
      <c r="P43" s="19"/>
      <c r="Q43" s="19"/>
      <c r="R43" s="31"/>
      <c r="S43" s="31"/>
    </row>
    <row r="44" spans="1:19" ht="87.75" customHeight="1">
      <c r="A44" s="26" t="s">
        <v>16</v>
      </c>
      <c r="B44" s="26" t="s">
        <v>38</v>
      </c>
      <c r="C44" s="13" t="s">
        <v>11</v>
      </c>
      <c r="D44" s="5" t="s">
        <v>5</v>
      </c>
      <c r="E44" s="5" t="s">
        <v>5</v>
      </c>
      <c r="F44" s="6"/>
      <c r="G44" s="13" t="s">
        <v>21</v>
      </c>
      <c r="H44" s="30">
        <f>I44+J44+K44+L44</f>
        <v>12117.9</v>
      </c>
      <c r="I44" s="19">
        <v>12117.9</v>
      </c>
      <c r="J44" s="19"/>
      <c r="K44" s="19"/>
      <c r="L44" s="19"/>
      <c r="M44" s="19"/>
      <c r="N44" s="19">
        <f>O44+P44+Q44</f>
        <v>12117.9</v>
      </c>
      <c r="O44" s="19">
        <v>12117.9</v>
      </c>
      <c r="P44" s="19"/>
      <c r="Q44" s="19"/>
      <c r="R44" s="31"/>
      <c r="S44" s="31"/>
    </row>
    <row r="45" spans="1:19" ht="97.5" customHeight="1">
      <c r="A45" s="40" t="s">
        <v>53</v>
      </c>
      <c r="B45" s="41" t="s">
        <v>39</v>
      </c>
      <c r="C45" s="13" t="s">
        <v>11</v>
      </c>
      <c r="D45" s="5" t="s">
        <v>5</v>
      </c>
      <c r="E45" s="5" t="s">
        <v>5</v>
      </c>
      <c r="F45" s="6"/>
      <c r="G45" s="13" t="s">
        <v>21</v>
      </c>
      <c r="H45" s="19">
        <v>3000</v>
      </c>
      <c r="I45" s="19">
        <v>3000</v>
      </c>
      <c r="J45" s="19"/>
      <c r="K45" s="19"/>
      <c r="L45" s="19"/>
      <c r="M45" s="19"/>
      <c r="N45" s="19">
        <f>O45+P45+Q45</f>
        <v>3000</v>
      </c>
      <c r="O45" s="19">
        <v>3000</v>
      </c>
      <c r="P45" s="19"/>
      <c r="Q45" s="19"/>
      <c r="R45" s="31"/>
      <c r="S45" s="31"/>
    </row>
    <row r="46" spans="1:19" ht="105.75" customHeight="1">
      <c r="A46" s="40"/>
      <c r="B46" s="41"/>
      <c r="C46" s="13" t="s">
        <v>54</v>
      </c>
      <c r="D46" s="5" t="s">
        <v>5</v>
      </c>
      <c r="E46" s="5" t="s">
        <v>5</v>
      </c>
      <c r="F46" s="6"/>
      <c r="G46" s="13" t="s">
        <v>21</v>
      </c>
      <c r="H46" s="19">
        <f>I46+J46+K46</f>
        <v>1000</v>
      </c>
      <c r="I46" s="19">
        <v>1000</v>
      </c>
      <c r="J46" s="19"/>
      <c r="K46" s="19"/>
      <c r="L46" s="19"/>
      <c r="M46" s="19"/>
      <c r="N46" s="19">
        <f>O46+P46+Q46</f>
        <v>1000</v>
      </c>
      <c r="O46" s="19">
        <v>1000</v>
      </c>
      <c r="P46" s="19"/>
      <c r="Q46" s="19"/>
      <c r="R46" s="31"/>
      <c r="S46" s="31"/>
    </row>
    <row r="47" spans="1:19" ht="70.5" customHeight="1">
      <c r="A47" s="26" t="s">
        <v>76</v>
      </c>
      <c r="B47" s="26" t="s">
        <v>51</v>
      </c>
      <c r="C47" s="13" t="s">
        <v>19</v>
      </c>
      <c r="D47" s="5" t="s">
        <v>5</v>
      </c>
      <c r="E47" s="5" t="s">
        <v>5</v>
      </c>
      <c r="F47" s="6"/>
      <c r="G47" s="13" t="s">
        <v>28</v>
      </c>
      <c r="H47" s="30">
        <f>I47</f>
        <v>2919.1</v>
      </c>
      <c r="I47" s="19">
        <v>2919.1</v>
      </c>
      <c r="J47" s="19"/>
      <c r="K47" s="19"/>
      <c r="L47" s="19"/>
      <c r="M47" s="19"/>
      <c r="N47" s="30">
        <f>O47</f>
        <v>2919.1</v>
      </c>
      <c r="O47" s="19">
        <v>2919.1</v>
      </c>
      <c r="P47" s="19"/>
      <c r="Q47" s="19"/>
      <c r="R47" s="31"/>
      <c r="S47" s="31"/>
    </row>
    <row r="48" spans="1:19" ht="72" customHeight="1">
      <c r="A48" s="24" t="s">
        <v>79</v>
      </c>
      <c r="B48" s="13" t="s">
        <v>55</v>
      </c>
      <c r="C48" s="13" t="s">
        <v>54</v>
      </c>
      <c r="D48" s="5" t="s">
        <v>5</v>
      </c>
      <c r="E48" s="5" t="s">
        <v>5</v>
      </c>
      <c r="F48" s="6"/>
      <c r="G48" s="25">
        <v>2015</v>
      </c>
      <c r="H48" s="19">
        <v>15000</v>
      </c>
      <c r="I48" s="19">
        <v>15000</v>
      </c>
      <c r="J48" s="19"/>
      <c r="K48" s="19"/>
      <c r="L48" s="19"/>
      <c r="M48" s="19"/>
      <c r="N48" s="19">
        <v>15000</v>
      </c>
      <c r="O48" s="19">
        <v>15000</v>
      </c>
      <c r="P48" s="19"/>
      <c r="Q48" s="19"/>
      <c r="R48" s="31"/>
      <c r="S48" s="31"/>
    </row>
    <row r="49" spans="1:19" ht="154.5" customHeight="1">
      <c r="A49" s="24" t="s">
        <v>91</v>
      </c>
      <c r="B49" s="13" t="s">
        <v>59</v>
      </c>
      <c r="C49" s="13" t="s">
        <v>70</v>
      </c>
      <c r="D49" s="5" t="s">
        <v>5</v>
      </c>
      <c r="E49" s="5" t="s">
        <v>5</v>
      </c>
      <c r="F49" s="6"/>
      <c r="G49" s="13" t="s">
        <v>21</v>
      </c>
      <c r="H49" s="19">
        <v>10921.5</v>
      </c>
      <c r="I49" s="19">
        <v>10921.5</v>
      </c>
      <c r="J49" s="19"/>
      <c r="K49" s="19"/>
      <c r="L49" s="19"/>
      <c r="M49" s="19"/>
      <c r="N49" s="19">
        <f>O49+P49+Q49</f>
        <v>10921.5</v>
      </c>
      <c r="O49" s="19">
        <v>10921.5</v>
      </c>
      <c r="P49" s="19"/>
      <c r="Q49" s="19"/>
      <c r="R49" s="31"/>
      <c r="S49" s="31"/>
    </row>
    <row r="50" spans="1:19" ht="136.5" customHeight="1">
      <c r="A50" s="24" t="s">
        <v>92</v>
      </c>
      <c r="B50" s="27" t="s">
        <v>77</v>
      </c>
      <c r="C50" s="27" t="s">
        <v>78</v>
      </c>
      <c r="D50" s="5" t="s">
        <v>5</v>
      </c>
      <c r="E50" s="5" t="s">
        <v>5</v>
      </c>
      <c r="F50" s="6"/>
      <c r="G50" s="13" t="s">
        <v>21</v>
      </c>
      <c r="H50" s="19">
        <f>I50+J50+K50</f>
        <v>808.1</v>
      </c>
      <c r="I50" s="19">
        <v>808.1</v>
      </c>
      <c r="J50" s="19"/>
      <c r="K50" s="19"/>
      <c r="L50" s="19"/>
      <c r="M50" s="19"/>
      <c r="N50" s="19">
        <f>O50+P50+Q50</f>
        <v>808.1</v>
      </c>
      <c r="O50" s="19">
        <v>808.1</v>
      </c>
      <c r="P50" s="19"/>
      <c r="Q50" s="19"/>
      <c r="R50" s="31"/>
      <c r="S50" s="31"/>
    </row>
    <row r="51" spans="1:19" ht="136.5" customHeight="1">
      <c r="A51" s="34" t="s">
        <v>93</v>
      </c>
      <c r="B51" s="35" t="s">
        <v>80</v>
      </c>
      <c r="C51" s="36" t="s">
        <v>81</v>
      </c>
      <c r="D51" s="37" t="s">
        <v>5</v>
      </c>
      <c r="E51" s="5" t="s">
        <v>5</v>
      </c>
      <c r="F51" s="6"/>
      <c r="G51" s="13" t="s">
        <v>21</v>
      </c>
      <c r="H51" s="19">
        <f>I51+J51+K51</f>
        <v>1335</v>
      </c>
      <c r="I51" s="19">
        <v>1335</v>
      </c>
      <c r="J51" s="19"/>
      <c r="K51" s="19"/>
      <c r="L51" s="19"/>
      <c r="M51" s="19"/>
      <c r="N51" s="19">
        <f>O51+P51+Q51</f>
        <v>1335</v>
      </c>
      <c r="O51" s="19">
        <v>1335</v>
      </c>
      <c r="P51" s="19"/>
      <c r="Q51" s="19"/>
      <c r="R51" s="31"/>
      <c r="S51" s="31"/>
    </row>
    <row r="52" spans="1:19" s="7" customFormat="1" ht="44.25" customHeight="1">
      <c r="A52" s="39" t="s">
        <v>7</v>
      </c>
      <c r="B52" s="39"/>
      <c r="C52" s="39"/>
      <c r="D52" s="39"/>
      <c r="E52" s="39"/>
      <c r="F52" s="39"/>
      <c r="G52" s="39"/>
      <c r="H52" s="33">
        <f>SUM(H13:H51)</f>
        <v>423997.7</v>
      </c>
      <c r="I52" s="33">
        <f>SUM(I13:I51)</f>
        <v>227568.40000000002</v>
      </c>
      <c r="J52" s="33">
        <f aca="true" t="shared" si="3" ref="J52:S52">SUM(J13:J51)</f>
        <v>80513.5</v>
      </c>
      <c r="K52" s="33">
        <f t="shared" si="3"/>
        <v>115915.8</v>
      </c>
      <c r="L52" s="33">
        <f t="shared" si="3"/>
        <v>0</v>
      </c>
      <c r="M52" s="33">
        <f t="shared" si="3"/>
        <v>0</v>
      </c>
      <c r="N52" s="33">
        <f t="shared" si="3"/>
        <v>379881.5</v>
      </c>
      <c r="O52" s="33">
        <f t="shared" si="3"/>
        <v>207863.1</v>
      </c>
      <c r="P52" s="33">
        <f t="shared" si="3"/>
        <v>56102.6</v>
      </c>
      <c r="Q52" s="33">
        <f t="shared" si="3"/>
        <v>115915.8</v>
      </c>
      <c r="R52" s="33">
        <f t="shared" si="3"/>
        <v>0</v>
      </c>
      <c r="S52" s="33">
        <f t="shared" si="3"/>
        <v>0</v>
      </c>
    </row>
    <row r="53" spans="1:14" ht="18.75" customHeight="1">
      <c r="A53" s="44"/>
      <c r="B53" s="44"/>
      <c r="C53" s="44"/>
      <c r="D53" s="44"/>
      <c r="E53" s="44"/>
      <c r="F53" s="44"/>
      <c r="G53" s="44"/>
      <c r="H53" s="44"/>
      <c r="I53" s="44"/>
      <c r="J53" s="2"/>
      <c r="K53" s="2"/>
      <c r="L53" s="2"/>
      <c r="M53" s="2"/>
      <c r="N53" s="2"/>
    </row>
    <row r="55" spans="9:14" ht="26.25">
      <c r="I55" s="8"/>
      <c r="J55" s="12"/>
      <c r="K55" s="8"/>
      <c r="L55" s="8"/>
      <c r="M55" s="8"/>
      <c r="N55" s="8"/>
    </row>
    <row r="56" spans="9:14" ht="23.25">
      <c r="I56" s="8"/>
      <c r="J56" s="8"/>
      <c r="K56" s="8"/>
      <c r="L56" s="8"/>
      <c r="M56" s="8"/>
      <c r="N56" s="8"/>
    </row>
    <row r="57" spans="9:14" ht="23.25">
      <c r="I57" s="8"/>
      <c r="J57" s="8"/>
      <c r="K57" s="8"/>
      <c r="L57" s="8"/>
      <c r="M57" s="8"/>
      <c r="N57" s="8"/>
    </row>
  </sheetData>
  <sheetProtection/>
  <mergeCells count="41">
    <mergeCell ref="G24:G25"/>
    <mergeCell ref="A32:A33"/>
    <mergeCell ref="B32:B33"/>
    <mergeCell ref="A34:A35"/>
    <mergeCell ref="A24:A25"/>
    <mergeCell ref="B24:B25"/>
    <mergeCell ref="C7:C11"/>
    <mergeCell ref="A19:A20"/>
    <mergeCell ref="A45:A46"/>
    <mergeCell ref="B45:B46"/>
    <mergeCell ref="B14:B15"/>
    <mergeCell ref="A14:A15"/>
    <mergeCell ref="B41:B42"/>
    <mergeCell ref="A41:A42"/>
    <mergeCell ref="P1:Q1"/>
    <mergeCell ref="A5:Q5"/>
    <mergeCell ref="P2:Q2"/>
    <mergeCell ref="A3:I3"/>
    <mergeCell ref="A4:I4"/>
    <mergeCell ref="A6:I6"/>
    <mergeCell ref="N6:S6"/>
    <mergeCell ref="A53:I53"/>
    <mergeCell ref="E7:E11"/>
    <mergeCell ref="A7:A11"/>
    <mergeCell ref="F7:F11"/>
    <mergeCell ref="D7:D11"/>
    <mergeCell ref="H7:H11"/>
    <mergeCell ref="A21:A22"/>
    <mergeCell ref="B21:B22"/>
    <mergeCell ref="B34:B35"/>
    <mergeCell ref="B19:B20"/>
    <mergeCell ref="O7:S10"/>
    <mergeCell ref="A52:G52"/>
    <mergeCell ref="A39:A40"/>
    <mergeCell ref="B39:B40"/>
    <mergeCell ref="N7:N11"/>
    <mergeCell ref="B7:B11"/>
    <mergeCell ref="G7:G11"/>
    <mergeCell ref="D24:D25"/>
    <mergeCell ref="E24:E25"/>
    <mergeCell ref="I7:M10"/>
  </mergeCells>
  <printOptions/>
  <pageMargins left="0.1968503937007874" right="0.1968503937007874" top="0.1968503937007874" bottom="0.16" header="0.2" footer="0.16"/>
  <pageSetup fitToHeight="99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kabanov</cp:lastModifiedBy>
  <cp:lastPrinted>2015-09-16T09:21:02Z</cp:lastPrinted>
  <dcterms:created xsi:type="dcterms:W3CDTF">1996-10-08T23:32:33Z</dcterms:created>
  <dcterms:modified xsi:type="dcterms:W3CDTF">2015-11-16T04:07:28Z</dcterms:modified>
  <cp:category/>
  <cp:version/>
  <cp:contentType/>
  <cp:contentStatus/>
</cp:coreProperties>
</file>