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11520" activeTab="0"/>
  </bookViews>
  <sheets>
    <sheet name="Лист1" sheetId="1" r:id="rId1"/>
  </sheets>
  <definedNames>
    <definedName name="Z_262CA3BA_A6EF_40CD_A639_E517018E5E64_.wvu.PrintArea" localSheetId="0" hidden="1">'Лист1'!$A$1:$C$24</definedName>
    <definedName name="Z_5B49F443_D6B0_4835_9074_3E845B105F53_.wvu.PrintArea" localSheetId="0" hidden="1">'Лист1'!$B$1:$C$23</definedName>
    <definedName name="_xlnm.Print_Titles" localSheetId="0">'Лист1'!$4:$5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<sst xmlns="http://schemas.openxmlformats.org/spreadsheetml/2006/main" count="45" uniqueCount="45">
  <si>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</si>
  <si>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</si>
  <si>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</si>
  <si>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</si>
  <si>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</si>
  <si>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</si>
  <si>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</si>
  <si>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</si>
  <si>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</si>
  <si>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</si>
  <si>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</si>
  <si>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</si>
  <si>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</si>
  <si>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</si>
  <si>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</si>
  <si>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</si>
  <si>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</si>
  <si>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</si>
  <si>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</si>
  <si>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</si>
  <si>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</si>
  <si>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</si>
  <si>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«Детско-юношеская спортивная школа № 15 Города Томска»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</si>
  <si>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</si>
  <si>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</si>
  <si>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</si>
  <si>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№1 Города Томска"</t>
  </si>
  <si>
    <t>Муниципальное автономное образовательное учреждение дополнительного образования детей "Детско-юношеская спортивная школа № 2 Города Томска"</t>
  </si>
  <si>
    <t>Муниципальное образовательное автономное учреждение дополнительного образования детей "Специализированная детско-юношеская  спортивная школа олимпийского резерва №3 Города Томска"</t>
  </si>
  <si>
    <t>Муниципальное бюджетное образовательное учреждение дополнительного образования детей "Детско-юношеская спортивная школа № 4 Города Томска"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</si>
  <si>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 № 6 имени В.И.Расторгуева Города Томска"</t>
  </si>
  <si>
    <t>Муниципальное бюджетное образовательное учреждение дополнительного образования детей "Детско-юношеская спортивная школа № 7 Города Томска"</t>
  </si>
  <si>
    <t>Муниципальное автономное образовательное учреждение дополнительного образования детей "Детско-юношеская спортивная школа зимних видов спорта Города Томска"</t>
  </si>
  <si>
    <t>Муниципальное автономное образовательное учреждение дополнительного образования детей "Специализированная детско-юношеская спортивная школа олимпийского резерва № 16 Города Томска"</t>
  </si>
  <si>
    <t>Муниципальное автономное образовательное учреждение дополнительного образования детей "Детско-юношеская спортивная школа № 17 Города Томска"</t>
  </si>
  <si>
    <t>Муниципальное бюджетное образовательное учреждение дополнительного образования детей "Детско-юношеская спортивная школа бокса Города Томска"</t>
  </si>
  <si>
    <t>Муниципальное бюджетное образовательное учреждение дополнительного образования детей "Детско-юношеская спортивная школа "Светленская" Города Томска"</t>
  </si>
  <si>
    <t>Муниципальное бюджетное образовательное учреждение дополнительного образования детей "Детско-юношеская спортивная школа технических видов спорта Города Томска"</t>
  </si>
  <si>
    <t>Муниципальное автономное образовательное учреждение дополнительного образования детей "Детско-юношеская спортивная школа единоборств Города Томска"</t>
  </si>
  <si>
    <t>Муниципальное автономное образовательное учреждение дополнительного образования детей "Детско-юношеская спортивная школа "Кедр" Города Томска"</t>
  </si>
  <si>
    <t>Муниципальное автономное образовательное учреждение дополнительного образования детей "Детско-юношеская спортивная школа "Победа" Города Томска"</t>
  </si>
  <si>
    <t>Муниципальное автономное образовательное учреждение дополнительного образования детей "Детско-юношеская спортивная школа "Учебно-спортивный центр водных видов спорта" имени В.А. Шевелева" Города Томска</t>
  </si>
  <si>
    <t>Муниципальное автономное учреждение "Центр социальных инициатив"</t>
  </si>
  <si>
    <t>Предельная штатная численность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</si>
  <si>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Приложение 3 к постановлению
администрации Города Томска
от 30.12.2015 № 1330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</si>
</sst>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43" fontId="20" fillId="0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19" fillId="0" borderId="0" xfId="0" applyFont="1" applyFill="1" applyBorder="1" applyAlignment="1">
      <alignment horizontal="right" vertical="justify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85" zoomScalePageLayoutView="0" workbookViewId="0" topLeftCell="A1">
      <selection activeCell="B1" sqref="B1:E1"/>
    </sheetView>
  </sheetViews>
  <sheetFormatPr defaultColWidth="9.00390625" defaultRowHeight="12.75"/>
  <cols>
    <col min="1" max="1" width="7.00390625" style="12" customWidth="1"/>
    <col min="2" max="2" width="64.125" style="9" customWidth="1"/>
    <col min="3" max="3" width="12.375" style="9" customWidth="1"/>
    <col min="4" max="4" width="12.25390625" style="9" customWidth="1"/>
    <col min="5" max="5" width="12.625" style="9" customWidth="1"/>
    <col min="6" max="6" width="5.25390625" style="9" customWidth="1"/>
    <col min="7" max="16384" width="9.125" style="9" customWidth="1"/>
  </cols>
  <sheetData>
    <row r="1" spans="1:5" ht="51.75" customHeight="1">
      <c r="A1" s="7"/>
      <c r="B1" s="13" t="s">
        <v>44</v>
      </c>
      <c r="C1" s="13"/>
      <c r="D1" s="13"/>
      <c r="E1" s="13"/>
    </row>
    <row r="2" spans="1:3" ht="17.25" customHeight="1">
      <c r="A2" s="7"/>
      <c r="B2" s="8"/>
      <c r="C2" s="8"/>
    </row>
    <row r="3" spans="1:5" ht="60" customHeight="1">
      <c r="A3" s="18" t="s">
        <v>43</v>
      </c>
      <c r="B3" s="18"/>
      <c r="C3" s="18"/>
      <c r="D3" s="18"/>
      <c r="E3" s="18"/>
    </row>
    <row r="4" spans="1:5" ht="18" customHeight="1">
      <c r="A4" s="15" t="s">
        <v>0</v>
      </c>
      <c r="B4" s="16" t="s">
        <v>20</v>
      </c>
      <c r="C4" s="17" t="s">
        <v>1</v>
      </c>
      <c r="D4" s="14" t="s">
        <v>23</v>
      </c>
      <c r="E4" s="14"/>
    </row>
    <row r="5" spans="1:5" ht="87.75" customHeight="1">
      <c r="A5" s="15"/>
      <c r="B5" s="16"/>
      <c r="C5" s="17"/>
      <c r="D5" s="10" t="s">
        <v>24</v>
      </c>
      <c r="E5" s="10" t="s">
        <v>25</v>
      </c>
    </row>
    <row r="6" spans="1:5" ht="63.75" customHeight="1">
      <c r="A6" s="6" t="s">
        <v>2</v>
      </c>
      <c r="B6" s="2" t="s">
        <v>26</v>
      </c>
      <c r="C6" s="1">
        <f>32.5+0.5</f>
        <v>33</v>
      </c>
      <c r="D6" s="1">
        <f>C6-E6</f>
        <v>33</v>
      </c>
      <c r="E6" s="1">
        <v>0</v>
      </c>
    </row>
    <row r="7" spans="1:5" ht="48.75" customHeight="1">
      <c r="A7" s="6" t="s">
        <v>3</v>
      </c>
      <c r="B7" s="2" t="s">
        <v>27</v>
      </c>
      <c r="C7" s="1">
        <f>46-1</f>
        <v>45</v>
      </c>
      <c r="D7" s="1">
        <f aca="true" t="shared" si="0" ref="D7:D24">C7-E7</f>
        <v>45</v>
      </c>
      <c r="E7" s="1">
        <v>0</v>
      </c>
    </row>
    <row r="8" spans="1:5" ht="59.25" customHeight="1">
      <c r="A8" s="6" t="s">
        <v>4</v>
      </c>
      <c r="B8" s="2" t="s">
        <v>28</v>
      </c>
      <c r="C8" s="1">
        <f>77-1</f>
        <v>76</v>
      </c>
      <c r="D8" s="1">
        <f t="shared" si="0"/>
        <v>76</v>
      </c>
      <c r="E8" s="1">
        <v>0</v>
      </c>
    </row>
    <row r="9" spans="1:5" ht="47.25" customHeight="1">
      <c r="A9" s="6" t="s">
        <v>5</v>
      </c>
      <c r="B9" s="2" t="s">
        <v>29</v>
      </c>
      <c r="C9" s="1">
        <v>67</v>
      </c>
      <c r="D9" s="1">
        <f t="shared" si="0"/>
        <v>67</v>
      </c>
      <c r="E9" s="1">
        <v>0</v>
      </c>
    </row>
    <row r="10" spans="1:5" ht="61.5" customHeight="1">
      <c r="A10" s="6" t="s">
        <v>6</v>
      </c>
      <c r="B10" s="2" t="s">
        <v>30</v>
      </c>
      <c r="C10" s="1">
        <v>42</v>
      </c>
      <c r="D10" s="1">
        <f t="shared" si="0"/>
        <v>42</v>
      </c>
      <c r="E10" s="1">
        <v>0</v>
      </c>
    </row>
    <row r="11" spans="1:5" ht="46.5" customHeight="1">
      <c r="A11" s="6" t="s">
        <v>7</v>
      </c>
      <c r="B11" s="2" t="s">
        <v>31</v>
      </c>
      <c r="C11" s="1">
        <v>28.5</v>
      </c>
      <c r="D11" s="1">
        <f t="shared" si="0"/>
        <v>28.5</v>
      </c>
      <c r="E11" s="1">
        <v>0</v>
      </c>
    </row>
    <row r="12" spans="1:5" ht="48.75" customHeight="1">
      <c r="A12" s="6" t="s">
        <v>8</v>
      </c>
      <c r="B12" s="2" t="s">
        <v>32</v>
      </c>
      <c r="C12" s="1">
        <f>40+37-1</f>
        <v>76</v>
      </c>
      <c r="D12" s="1">
        <f t="shared" si="0"/>
        <v>76</v>
      </c>
      <c r="E12" s="1">
        <v>0</v>
      </c>
    </row>
    <row r="13" spans="1:5" ht="46.5" customHeight="1">
      <c r="A13" s="6" t="s">
        <v>9</v>
      </c>
      <c r="B13" s="2" t="s">
        <v>22</v>
      </c>
      <c r="C13" s="1">
        <f>21.5+39-1</f>
        <v>59.5</v>
      </c>
      <c r="D13" s="1">
        <f t="shared" si="0"/>
        <v>59.5</v>
      </c>
      <c r="E13" s="1">
        <v>0</v>
      </c>
    </row>
    <row r="14" spans="1:5" ht="63" customHeight="1">
      <c r="A14" s="6" t="s">
        <v>10</v>
      </c>
      <c r="B14" s="2" t="s">
        <v>33</v>
      </c>
      <c r="C14" s="1">
        <v>41</v>
      </c>
      <c r="D14" s="1">
        <f t="shared" si="0"/>
        <v>41</v>
      </c>
      <c r="E14" s="1">
        <v>0</v>
      </c>
    </row>
    <row r="15" spans="1:5" ht="48.75" customHeight="1">
      <c r="A15" s="6" t="s">
        <v>11</v>
      </c>
      <c r="B15" s="2" t="s">
        <v>34</v>
      </c>
      <c r="C15" s="1">
        <f>55.5-1+26.5</f>
        <v>81</v>
      </c>
      <c r="D15" s="1">
        <f t="shared" si="0"/>
        <v>81</v>
      </c>
      <c r="E15" s="1">
        <v>0</v>
      </c>
    </row>
    <row r="16" spans="1:5" ht="48" customHeight="1">
      <c r="A16" s="6" t="s">
        <v>12</v>
      </c>
      <c r="B16" s="2" t="s">
        <v>35</v>
      </c>
      <c r="C16" s="1">
        <f>46+1.5</f>
        <v>47.5</v>
      </c>
      <c r="D16" s="1">
        <f t="shared" si="0"/>
        <v>47.5</v>
      </c>
      <c r="E16" s="1">
        <v>0</v>
      </c>
    </row>
    <row r="17" spans="1:5" ht="49.5" customHeight="1">
      <c r="A17" s="6" t="s">
        <v>13</v>
      </c>
      <c r="B17" s="2" t="s">
        <v>36</v>
      </c>
      <c r="C17" s="1">
        <v>27</v>
      </c>
      <c r="D17" s="1">
        <f t="shared" si="0"/>
        <v>27</v>
      </c>
      <c r="E17" s="1">
        <v>0</v>
      </c>
    </row>
    <row r="18" spans="1:5" ht="48" customHeight="1">
      <c r="A18" s="6" t="s">
        <v>14</v>
      </c>
      <c r="B18" s="2" t="s">
        <v>37</v>
      </c>
      <c r="C18" s="1">
        <v>26.5</v>
      </c>
      <c r="D18" s="1">
        <f t="shared" si="0"/>
        <v>26.5</v>
      </c>
      <c r="E18" s="1">
        <v>0</v>
      </c>
    </row>
    <row r="19" spans="1:5" ht="50.25" customHeight="1">
      <c r="A19" s="6" t="s">
        <v>15</v>
      </c>
      <c r="B19" s="2" t="s">
        <v>38</v>
      </c>
      <c r="C19" s="1">
        <v>33</v>
      </c>
      <c r="D19" s="1">
        <f t="shared" si="0"/>
        <v>33</v>
      </c>
      <c r="E19" s="1">
        <v>0</v>
      </c>
    </row>
    <row r="20" spans="1:5" ht="48.75" customHeight="1">
      <c r="A20" s="6" t="s">
        <v>16</v>
      </c>
      <c r="B20" s="2" t="s">
        <v>39</v>
      </c>
      <c r="C20" s="1">
        <v>108</v>
      </c>
      <c r="D20" s="1">
        <f t="shared" si="0"/>
        <v>108</v>
      </c>
      <c r="E20" s="1">
        <v>0</v>
      </c>
    </row>
    <row r="21" spans="1:5" ht="45" customHeight="1">
      <c r="A21" s="6" t="s">
        <v>17</v>
      </c>
      <c r="B21" s="2" t="s">
        <v>40</v>
      </c>
      <c r="C21" s="1">
        <f>62.5-2</f>
        <v>60.5</v>
      </c>
      <c r="D21" s="1">
        <f>C21-E21</f>
        <v>60.5</v>
      </c>
      <c r="E21" s="1">
        <v>0</v>
      </c>
    </row>
    <row r="22" spans="1:5" ht="60.75" customHeight="1">
      <c r="A22" s="6" t="s">
        <v>18</v>
      </c>
      <c r="B22" s="2" t="s">
        <v>41</v>
      </c>
      <c r="C22" s="1">
        <f>193-4-5-4+18-1+26-1</f>
        <v>222</v>
      </c>
      <c r="D22" s="1">
        <f t="shared" si="0"/>
        <v>222</v>
      </c>
      <c r="E22" s="1">
        <v>0</v>
      </c>
    </row>
    <row r="23" spans="1:5" ht="30" customHeight="1">
      <c r="A23" s="6" t="s">
        <v>19</v>
      </c>
      <c r="B23" s="2" t="s">
        <v>42</v>
      </c>
      <c r="C23" s="1">
        <f>95+30-5-3+6-2+2</f>
        <v>123</v>
      </c>
      <c r="D23" s="1">
        <f>C23-E23</f>
        <v>66</v>
      </c>
      <c r="E23" s="1">
        <f>59-2</f>
        <v>57</v>
      </c>
    </row>
    <row r="24" spans="1:5" ht="30.75" customHeight="1">
      <c r="A24" s="11"/>
      <c r="B24" s="3" t="s">
        <v>21</v>
      </c>
      <c r="C24" s="4">
        <f>SUM(C6:C23)</f>
        <v>1196.5</v>
      </c>
      <c r="D24" s="4">
        <f t="shared" si="0"/>
        <v>1139.5</v>
      </c>
      <c r="E24" s="5">
        <f>SUM(E6:E23)</f>
        <v>57</v>
      </c>
    </row>
  </sheetData>
  <sheetProtection/>
  <mergeCells count="6">
    <mergeCell ref="B1:E1"/>
    <mergeCell ref="D4:E4"/>
    <mergeCell ref="A4:A5"/>
    <mergeCell ref="B4:B5"/>
    <mergeCell ref="C4:C5"/>
    <mergeCell ref="A3:E3"/>
  </mergeCells>
  <printOptions/>
  <pageMargins left="1.141732283464567" right="0.3937007874015748" top="0.5905511811023623" bottom="0.5118110236220472" header="0.31496062992125984" footer="0.11811023622047245"/>
  <pageSetup fitToHeight="0" horizontalDpi="600" verticalDpi="600" orientation="portrait" paperSize="9" scale="77" r:id="rId1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2015-06-08T06:00:47Z</cp:lastPrinted>
  <dcterms:created xsi:type="dcterms:W3CDTF">2012-04-11T08:42:06Z</dcterms:created>
  <dcterms:modified xsi:type="dcterms:W3CDTF">2016-01-12T03:20:40Z</dcterms:modified>
  <cp:category/>
  <cp:version/>
  <cp:contentType/>
  <cp:contentStatus/>
</cp:coreProperties>
</file>