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_FilterDatabase" localSheetId="0" hidden="1">'Лист1'!$B$1:$B$96</definedName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<sst xmlns="http://schemas.openxmlformats.org/spreadsheetml/2006/main" count="145" uniqueCount="61">
  <si>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</si>
  <si>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</si>
  <si>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</si>
  <si>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</si>
  <si>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</si>
  <si>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Наименование обслуживающей организации</t>
  </si>
  <si>
    <t>Войкова ул., 14</t>
  </si>
  <si>
    <t>смешанная</t>
  </si>
  <si>
    <t>2015 год</t>
  </si>
  <si>
    <t>ООО "Жилремсервис"</t>
  </si>
  <si>
    <t>Итого в 2015 году</t>
  </si>
  <si>
    <t>Смешанная</t>
  </si>
  <si>
    <t xml:space="preserve"> выборочный капитальный ремонт жилого дома, разработка проектно сметной документации</t>
  </si>
  <si>
    <t>Итого по Кировскому району</t>
  </si>
  <si>
    <t>ООО "УК "Громада"</t>
  </si>
  <si>
    <t>Стоимость капитального ремонта, руб.</t>
  </si>
  <si>
    <t xml:space="preserve"> выборочный капитальный ремонт жилого дома, разработка проектно сметной документации, проведение обследовательских работ</t>
  </si>
  <si>
    <t>ул. Бакунина, 11</t>
  </si>
  <si>
    <t>Перечень многоквартирных жилых домов Города Томска, представляющих историческую ценность, в отношении которых планируется проведение работ по капитальному ремонту в 2015-2017 гг.</t>
  </si>
  <si>
    <t>ул. Бакунина, 17/1</t>
  </si>
  <si>
    <t>ООО "УК Октябрьский массив"</t>
  </si>
  <si>
    <t>ул. Бакуника, 19/1</t>
  </si>
  <si>
    <t>ул. Бакунина, 19/2</t>
  </si>
  <si>
    <t>выборочный капитальный ремонт</t>
  </si>
  <si>
    <t>ул. Студенческая ул., 29*</t>
  </si>
  <si>
    <t>ул. Кузнецова, 20а*</t>
  </si>
  <si>
    <t>пр. Кирова, 13а*</t>
  </si>
  <si>
    <t>ООО "УК "Кировская"</t>
  </si>
  <si>
    <t>пер.Нечевский, 19</t>
  </si>
  <si>
    <t>ул.Татарская, 1</t>
  </si>
  <si>
    <t>ул. Дзержинского, 10</t>
  </si>
  <si>
    <t>ООО "УК Стройсоюз"</t>
  </si>
  <si>
    <t>Войкова ул., 4</t>
  </si>
  <si>
    <t>ООО "УК "Ремстройбыт"</t>
  </si>
  <si>
    <t>Войкова ул., 4а</t>
  </si>
  <si>
    <t>2016 год</t>
  </si>
  <si>
    <t>Итого в 2016 году</t>
  </si>
  <si>
    <t>2017 год</t>
  </si>
  <si>
    <t>пр. Кирова, 13*</t>
  </si>
  <si>
    <t>ул. Белинского, 82*</t>
  </si>
  <si>
    <t xml:space="preserve">Итого по Кировскому району </t>
  </si>
  <si>
    <t>Итого по Советскому району</t>
  </si>
  <si>
    <t>Итого по Ленинскому району</t>
  </si>
  <si>
    <t>Итого по Октябрьскому району</t>
  </si>
  <si>
    <t>ул. Татарская, 29</t>
  </si>
  <si>
    <t>ул. М.Горького, 37</t>
  </si>
  <si>
    <t>Водяная ул., 7</t>
  </si>
  <si>
    <t>Р. Люксембург ул., 47</t>
  </si>
  <si>
    <t>пер. Батенькова, 17/1</t>
  </si>
  <si>
    <t>ул. Татарская, 11</t>
  </si>
  <si>
    <t>Октябрьский район</t>
  </si>
  <si>
    <t>Кировский район</t>
  </si>
  <si>
    <t>Советский район</t>
  </si>
  <si>
    <t>Ленинский район</t>
  </si>
  <si>
    <t>выборочный капитальный ремонт (ВОКН)</t>
  </si>
  <si>
    <t>Войкова ул., 10</t>
  </si>
  <si>
    <t>выборочный капитальный ремонт и изготавление ПСД (ОИС)</t>
  </si>
  <si>
    <t>Итого в 2017 году</t>
  </si>
  <si>
    <t>н/д</t>
  </si>
  <si>
    <t>ОБЩИЙ ИТОГ: за 2015-2017 - 27 МКД</t>
  </si>
  <si>
    <t>Приложение 7.5. к постановлению администрации Города Томска  от 20.03.2015 № 258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</si>
</sst>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1" xfId="18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75" zoomScaleSheetLayoutView="75" workbookViewId="0" topLeftCell="A1">
      <selection activeCell="I4" sqref="I4"/>
    </sheetView>
  </sheetViews>
  <sheetFormatPr defaultColWidth="9.00390625" defaultRowHeight="12.75"/>
  <cols>
    <col min="1" max="1" width="4.875" style="1" customWidth="1"/>
    <col min="2" max="2" width="31.125" style="2" customWidth="1"/>
    <col min="3" max="3" width="18.875" style="1" customWidth="1"/>
    <col min="4" max="4" width="11.25390625" style="1" customWidth="1"/>
    <col min="5" max="5" width="35.375" style="1" customWidth="1"/>
    <col min="6" max="6" width="21.00390625" style="1" customWidth="1"/>
    <col min="7" max="7" width="34.75390625" style="1" customWidth="1"/>
    <col min="8" max="16384" width="9.125" style="1" customWidth="1"/>
  </cols>
  <sheetData>
    <row r="1" spans="5:7" ht="18" customHeight="1">
      <c r="E1" s="60" t="s">
        <v>60</v>
      </c>
      <c r="F1" s="61"/>
      <c r="G1" s="61"/>
    </row>
    <row r="2" spans="1:7" ht="30.75" customHeight="1">
      <c r="A2" s="12"/>
      <c r="B2" s="13"/>
      <c r="C2" s="13"/>
      <c r="D2" s="13"/>
      <c r="E2" s="61"/>
      <c r="F2" s="61"/>
      <c r="G2" s="61"/>
    </row>
    <row r="3" spans="1:7" ht="34.5" customHeight="1">
      <c r="A3" s="67" t="s">
        <v>18</v>
      </c>
      <c r="B3" s="67"/>
      <c r="C3" s="67"/>
      <c r="D3" s="67"/>
      <c r="E3" s="67"/>
      <c r="F3" s="67"/>
      <c r="G3" s="67"/>
    </row>
    <row r="4" spans="1:7" s="3" customFormat="1" ht="25.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32" t="s">
        <v>15</v>
      </c>
      <c r="G4" s="15" t="s">
        <v>5</v>
      </c>
    </row>
    <row r="5" spans="1:7" s="3" customFormat="1" ht="12.75">
      <c r="A5" s="71" t="s">
        <v>8</v>
      </c>
      <c r="B5" s="72"/>
      <c r="C5" s="72"/>
      <c r="D5" s="72"/>
      <c r="E5" s="72"/>
      <c r="F5" s="72"/>
      <c r="G5" s="73"/>
    </row>
    <row r="6" spans="1:7" ht="18" customHeight="1">
      <c r="A6" s="74" t="s">
        <v>50</v>
      </c>
      <c r="B6" s="74"/>
      <c r="C6" s="74"/>
      <c r="D6" s="74"/>
      <c r="E6" s="74"/>
      <c r="F6" s="74"/>
      <c r="G6" s="74"/>
    </row>
    <row r="7" spans="1:7" ht="12.75">
      <c r="A7" s="33">
        <v>1</v>
      </c>
      <c r="B7" s="34" t="s">
        <v>19</v>
      </c>
      <c r="C7" s="8" t="s">
        <v>7</v>
      </c>
      <c r="D7" s="6">
        <v>1892</v>
      </c>
      <c r="E7" s="6" t="s">
        <v>23</v>
      </c>
      <c r="F7" s="35">
        <v>5900000</v>
      </c>
      <c r="G7" s="7" t="s">
        <v>20</v>
      </c>
    </row>
    <row r="8" spans="1:7" ht="12.75">
      <c r="A8" s="33">
        <v>2</v>
      </c>
      <c r="B8" s="34" t="s">
        <v>21</v>
      </c>
      <c r="C8" s="8" t="s">
        <v>7</v>
      </c>
      <c r="D8" s="6">
        <v>1905</v>
      </c>
      <c r="E8" s="6" t="s">
        <v>23</v>
      </c>
      <c r="F8" s="35">
        <v>7607000</v>
      </c>
      <c r="G8" s="7" t="s">
        <v>20</v>
      </c>
    </row>
    <row r="9" spans="1:7" ht="12.75">
      <c r="A9" s="33">
        <v>3</v>
      </c>
      <c r="B9" s="34" t="s">
        <v>22</v>
      </c>
      <c r="C9" s="8" t="s">
        <v>7</v>
      </c>
      <c r="D9" s="6">
        <v>1852</v>
      </c>
      <c r="E9" s="6" t="s">
        <v>23</v>
      </c>
      <c r="F9" s="35">
        <v>990000</v>
      </c>
      <c r="G9" s="7" t="s">
        <v>20</v>
      </c>
    </row>
    <row r="10" spans="1:7" ht="21" customHeight="1">
      <c r="A10" s="33">
        <v>4</v>
      </c>
      <c r="B10" s="34" t="s">
        <v>17</v>
      </c>
      <c r="C10" s="8" t="s">
        <v>7</v>
      </c>
      <c r="D10" s="6">
        <v>1902</v>
      </c>
      <c r="E10" s="6" t="s">
        <v>23</v>
      </c>
      <c r="F10" s="35">
        <v>2900000</v>
      </c>
      <c r="G10" s="7" t="s">
        <v>20</v>
      </c>
    </row>
    <row r="11" spans="1:7" s="11" customFormat="1" ht="15" customHeight="1">
      <c r="A11" s="51" t="s">
        <v>43</v>
      </c>
      <c r="B11" s="52"/>
      <c r="C11" s="52"/>
      <c r="D11" s="52"/>
      <c r="E11" s="53"/>
      <c r="F11" s="10">
        <f>SUM(F7:F10)</f>
        <v>17397000</v>
      </c>
      <c r="G11" s="6"/>
    </row>
    <row r="12" spans="1:7" s="11" customFormat="1" ht="20.25" customHeight="1">
      <c r="A12" s="54" t="s">
        <v>51</v>
      </c>
      <c r="B12" s="55"/>
      <c r="C12" s="55"/>
      <c r="D12" s="55"/>
      <c r="E12" s="55"/>
      <c r="F12" s="55"/>
      <c r="G12" s="56"/>
    </row>
    <row r="13" spans="1:7" s="11" customFormat="1" ht="20.25" customHeight="1">
      <c r="A13" s="9">
        <v>5</v>
      </c>
      <c r="B13" s="7" t="s">
        <v>24</v>
      </c>
      <c r="C13" s="6" t="s">
        <v>7</v>
      </c>
      <c r="D13" s="6">
        <v>1905</v>
      </c>
      <c r="E13" s="36" t="s">
        <v>23</v>
      </c>
      <c r="F13" s="8">
        <v>4534000</v>
      </c>
      <c r="G13" s="7" t="s">
        <v>14</v>
      </c>
    </row>
    <row r="14" spans="1:7" s="11" customFormat="1" ht="20.25" customHeight="1">
      <c r="A14" s="6">
        <v>6</v>
      </c>
      <c r="B14" s="7" t="s">
        <v>25</v>
      </c>
      <c r="C14" s="6" t="s">
        <v>7</v>
      </c>
      <c r="D14" s="6">
        <v>1896</v>
      </c>
      <c r="E14" s="36" t="s">
        <v>23</v>
      </c>
      <c r="F14" s="8">
        <v>360000</v>
      </c>
      <c r="G14" s="7" t="s">
        <v>14</v>
      </c>
    </row>
    <row r="15" spans="1:7" s="11" customFormat="1" ht="20.25" customHeight="1">
      <c r="A15" s="6">
        <v>7</v>
      </c>
      <c r="B15" s="7" t="s">
        <v>26</v>
      </c>
      <c r="C15" s="6" t="s">
        <v>7</v>
      </c>
      <c r="D15" s="6">
        <v>1917</v>
      </c>
      <c r="E15" s="36" t="s">
        <v>23</v>
      </c>
      <c r="F15" s="8">
        <v>2000000</v>
      </c>
      <c r="G15" s="7" t="s">
        <v>27</v>
      </c>
    </row>
    <row r="16" spans="1:7" s="11" customFormat="1" ht="15" customHeight="1">
      <c r="A16" s="51" t="s">
        <v>40</v>
      </c>
      <c r="B16" s="52"/>
      <c r="C16" s="52"/>
      <c r="D16" s="52"/>
      <c r="E16" s="53"/>
      <c r="F16" s="10">
        <f>SUM(F13:F15)</f>
        <v>6894000</v>
      </c>
      <c r="G16" s="6"/>
    </row>
    <row r="17" spans="1:7" ht="18" customHeight="1">
      <c r="A17" s="54" t="s">
        <v>52</v>
      </c>
      <c r="B17" s="55"/>
      <c r="C17" s="55"/>
      <c r="D17" s="55"/>
      <c r="E17" s="55"/>
      <c r="F17" s="55"/>
      <c r="G17" s="56"/>
    </row>
    <row r="18" spans="1:7" ht="42" customHeight="1">
      <c r="A18" s="17">
        <v>8</v>
      </c>
      <c r="B18" s="7" t="s">
        <v>28</v>
      </c>
      <c r="C18" s="8" t="s">
        <v>11</v>
      </c>
      <c r="D18" s="37">
        <v>1890</v>
      </c>
      <c r="E18" s="6" t="s">
        <v>12</v>
      </c>
      <c r="F18" s="8">
        <v>5267326</v>
      </c>
      <c r="G18" s="7" t="s">
        <v>31</v>
      </c>
    </row>
    <row r="19" spans="1:7" ht="42.75" customHeight="1">
      <c r="A19" s="17">
        <v>9</v>
      </c>
      <c r="B19" s="7" t="s">
        <v>29</v>
      </c>
      <c r="C19" s="8" t="s">
        <v>11</v>
      </c>
      <c r="D19" s="38">
        <v>1897</v>
      </c>
      <c r="E19" s="18" t="s">
        <v>12</v>
      </c>
      <c r="F19" s="8">
        <v>673272</v>
      </c>
      <c r="G19" s="7" t="s">
        <v>9</v>
      </c>
    </row>
    <row r="20" spans="1:7" ht="45" customHeight="1">
      <c r="A20" s="17">
        <v>10</v>
      </c>
      <c r="B20" s="7" t="s">
        <v>30</v>
      </c>
      <c r="C20" s="8" t="s">
        <v>7</v>
      </c>
      <c r="D20" s="38">
        <v>1917</v>
      </c>
      <c r="E20" s="18" t="s">
        <v>12</v>
      </c>
      <c r="F20" s="8">
        <v>5940595</v>
      </c>
      <c r="G20" s="7" t="s">
        <v>9</v>
      </c>
    </row>
    <row r="21" spans="1:7" s="5" customFormat="1" ht="15.75" customHeight="1">
      <c r="A21" s="62" t="s">
        <v>41</v>
      </c>
      <c r="B21" s="63"/>
      <c r="C21" s="63"/>
      <c r="D21" s="63"/>
      <c r="E21" s="64"/>
      <c r="F21" s="19">
        <f>SUM(F18:F20)</f>
        <v>11881193</v>
      </c>
      <c r="G21" s="21"/>
    </row>
    <row r="22" spans="1:7" s="5" customFormat="1" ht="15.75" customHeight="1">
      <c r="A22" s="68" t="s">
        <v>53</v>
      </c>
      <c r="B22" s="69"/>
      <c r="C22" s="69"/>
      <c r="D22" s="69"/>
      <c r="E22" s="69"/>
      <c r="F22" s="69"/>
      <c r="G22" s="70"/>
    </row>
    <row r="23" spans="1:7" s="5" customFormat="1" ht="27.75" customHeight="1">
      <c r="A23" s="6">
        <v>11</v>
      </c>
      <c r="B23" s="7" t="s">
        <v>6</v>
      </c>
      <c r="C23" s="6" t="s">
        <v>7</v>
      </c>
      <c r="D23" s="50">
        <v>1897</v>
      </c>
      <c r="E23" s="6" t="s">
        <v>54</v>
      </c>
      <c r="F23" s="8">
        <v>4750005.61</v>
      </c>
      <c r="G23" s="16" t="s">
        <v>33</v>
      </c>
    </row>
    <row r="24" spans="1:7" s="5" customFormat="1" ht="27.75" customHeight="1">
      <c r="A24" s="6">
        <v>12</v>
      </c>
      <c r="B24" s="7" t="s">
        <v>55</v>
      </c>
      <c r="C24" s="6" t="s">
        <v>7</v>
      </c>
      <c r="D24" s="50">
        <v>1917</v>
      </c>
      <c r="E24" s="6" t="s">
        <v>56</v>
      </c>
      <c r="F24" s="8">
        <v>6441576.7</v>
      </c>
      <c r="G24" s="16" t="s">
        <v>33</v>
      </c>
    </row>
    <row r="25" spans="1:7" s="5" customFormat="1" ht="15.75" customHeight="1">
      <c r="A25" s="62" t="s">
        <v>42</v>
      </c>
      <c r="B25" s="63"/>
      <c r="C25" s="63"/>
      <c r="D25" s="63"/>
      <c r="E25" s="64"/>
      <c r="F25" s="19">
        <f>SUM(F23:F24)</f>
        <v>11191582.31</v>
      </c>
      <c r="G25" s="31"/>
    </row>
    <row r="26" spans="1:7" s="5" customFormat="1" ht="15.75" customHeight="1">
      <c r="A26" s="54" t="s">
        <v>10</v>
      </c>
      <c r="B26" s="55"/>
      <c r="C26" s="55"/>
      <c r="D26" s="55"/>
      <c r="E26" s="56"/>
      <c r="F26" s="19">
        <f>SUM(F25+F21+F16+F11)</f>
        <v>47363775.31</v>
      </c>
      <c r="G26" s="31"/>
    </row>
    <row r="27" spans="1:7" s="28" customFormat="1" ht="18" customHeight="1">
      <c r="A27" s="57" t="s">
        <v>35</v>
      </c>
      <c r="B27" s="58"/>
      <c r="C27" s="58"/>
      <c r="D27" s="58"/>
      <c r="E27" s="58"/>
      <c r="F27" s="58"/>
      <c r="G27" s="59"/>
    </row>
    <row r="28" spans="1:7" s="11" customFormat="1" ht="17.25" customHeight="1">
      <c r="A28" s="54" t="s">
        <v>51</v>
      </c>
      <c r="B28" s="55"/>
      <c r="C28" s="55"/>
      <c r="D28" s="55"/>
      <c r="E28" s="55"/>
      <c r="F28" s="55"/>
      <c r="G28" s="56"/>
    </row>
    <row r="29" spans="1:7" s="11" customFormat="1" ht="20.25" customHeight="1">
      <c r="A29" s="9">
        <v>1</v>
      </c>
      <c r="B29" s="7" t="s">
        <v>24</v>
      </c>
      <c r="C29" s="6" t="s">
        <v>7</v>
      </c>
      <c r="D29" s="6">
        <v>1905</v>
      </c>
      <c r="E29" s="36" t="s">
        <v>23</v>
      </c>
      <c r="F29" s="8">
        <v>1000000</v>
      </c>
      <c r="G29" s="7" t="s">
        <v>14</v>
      </c>
    </row>
    <row r="30" spans="1:7" s="11" customFormat="1" ht="20.25" customHeight="1">
      <c r="A30" s="6">
        <v>2</v>
      </c>
      <c r="B30" s="7" t="s">
        <v>26</v>
      </c>
      <c r="C30" s="6" t="s">
        <v>7</v>
      </c>
      <c r="D30" s="6">
        <v>1917</v>
      </c>
      <c r="E30" s="36" t="s">
        <v>23</v>
      </c>
      <c r="F30" s="8">
        <v>4000000</v>
      </c>
      <c r="G30" s="7" t="s">
        <v>27</v>
      </c>
    </row>
    <row r="31" spans="1:7" s="11" customFormat="1" ht="20.25" customHeight="1">
      <c r="A31" s="6">
        <v>3</v>
      </c>
      <c r="B31" s="7" t="s">
        <v>38</v>
      </c>
      <c r="C31" s="6" t="s">
        <v>7</v>
      </c>
      <c r="D31" s="6">
        <v>1917</v>
      </c>
      <c r="E31" s="36" t="s">
        <v>23</v>
      </c>
      <c r="F31" s="8">
        <v>3244000</v>
      </c>
      <c r="G31" s="7" t="s">
        <v>27</v>
      </c>
    </row>
    <row r="32" spans="1:7" s="11" customFormat="1" ht="20.25" customHeight="1">
      <c r="A32" s="6">
        <v>4</v>
      </c>
      <c r="B32" s="7" t="s">
        <v>39</v>
      </c>
      <c r="C32" s="6" t="s">
        <v>7</v>
      </c>
      <c r="D32" s="6">
        <v>1905</v>
      </c>
      <c r="E32" s="36" t="s">
        <v>23</v>
      </c>
      <c r="F32" s="8">
        <v>2000000</v>
      </c>
      <c r="G32" s="7" t="s">
        <v>27</v>
      </c>
    </row>
    <row r="33" spans="1:7" s="11" customFormat="1" ht="20.25" customHeight="1">
      <c r="A33" s="51" t="s">
        <v>13</v>
      </c>
      <c r="B33" s="52"/>
      <c r="C33" s="52"/>
      <c r="D33" s="52"/>
      <c r="E33" s="53"/>
      <c r="F33" s="10">
        <f>SUM(F29:F32)</f>
        <v>10244000</v>
      </c>
      <c r="G33" s="7"/>
    </row>
    <row r="34" spans="1:7" ht="15" customHeight="1">
      <c r="A34" s="54" t="s">
        <v>52</v>
      </c>
      <c r="B34" s="55"/>
      <c r="C34" s="55"/>
      <c r="D34" s="55"/>
      <c r="E34" s="55"/>
      <c r="F34" s="55"/>
      <c r="G34" s="56"/>
    </row>
    <row r="35" spans="1:7" ht="42" customHeight="1">
      <c r="A35" s="6">
        <v>5</v>
      </c>
      <c r="B35" s="21" t="s">
        <v>44</v>
      </c>
      <c r="C35" s="20" t="s">
        <v>7</v>
      </c>
      <c r="D35" s="20">
        <v>1898</v>
      </c>
      <c r="E35" s="18" t="s">
        <v>12</v>
      </c>
      <c r="F35" s="8">
        <v>10675247</v>
      </c>
      <c r="G35" s="7" t="s">
        <v>31</v>
      </c>
    </row>
    <row r="36" spans="1:7" ht="42.75" customHeight="1">
      <c r="A36" s="6">
        <v>6</v>
      </c>
      <c r="B36" s="21" t="s">
        <v>45</v>
      </c>
      <c r="C36" s="20" t="s">
        <v>7</v>
      </c>
      <c r="D36" s="22" t="s">
        <v>58</v>
      </c>
      <c r="E36" s="18" t="s">
        <v>12</v>
      </c>
      <c r="F36" s="8">
        <v>5166336</v>
      </c>
      <c r="G36" s="7" t="s">
        <v>9</v>
      </c>
    </row>
    <row r="37" spans="1:7" s="5" customFormat="1" ht="15.75" customHeight="1">
      <c r="A37" s="62" t="s">
        <v>41</v>
      </c>
      <c r="B37" s="63"/>
      <c r="C37" s="63"/>
      <c r="D37" s="63"/>
      <c r="E37" s="64"/>
      <c r="F37" s="19">
        <f>SUM(F35:F36)</f>
        <v>15841583</v>
      </c>
      <c r="G37" s="21"/>
    </row>
    <row r="38" spans="1:7" s="5" customFormat="1" ht="15.75" customHeight="1">
      <c r="A38" s="54" t="s">
        <v>53</v>
      </c>
      <c r="B38" s="55"/>
      <c r="C38" s="55"/>
      <c r="D38" s="55"/>
      <c r="E38" s="55"/>
      <c r="F38" s="55"/>
      <c r="G38" s="56"/>
    </row>
    <row r="39" spans="1:7" s="5" customFormat="1" ht="15.75" customHeight="1">
      <c r="A39" s="39">
        <v>7</v>
      </c>
      <c r="B39" s="7" t="s">
        <v>32</v>
      </c>
      <c r="C39" s="6" t="s">
        <v>7</v>
      </c>
      <c r="D39" s="6">
        <v>1917</v>
      </c>
      <c r="E39" s="6" t="s">
        <v>23</v>
      </c>
      <c r="F39" s="8">
        <v>9000000</v>
      </c>
      <c r="G39" s="30" t="s">
        <v>33</v>
      </c>
    </row>
    <row r="40" spans="1:7" s="5" customFormat="1" ht="15.75" customHeight="1">
      <c r="A40" s="39">
        <v>8</v>
      </c>
      <c r="B40" s="7" t="s">
        <v>34</v>
      </c>
      <c r="C40" s="6" t="s">
        <v>7</v>
      </c>
      <c r="D40" s="29">
        <v>1917</v>
      </c>
      <c r="E40" s="6" t="s">
        <v>23</v>
      </c>
      <c r="F40" s="40">
        <v>8986000</v>
      </c>
      <c r="G40" s="30" t="s">
        <v>33</v>
      </c>
    </row>
    <row r="41" spans="1:7" s="5" customFormat="1" ht="15.75" customHeight="1">
      <c r="A41" s="62" t="s">
        <v>42</v>
      </c>
      <c r="B41" s="63"/>
      <c r="C41" s="63"/>
      <c r="D41" s="63"/>
      <c r="E41" s="64"/>
      <c r="F41" s="19">
        <f>SUM(F39:F40)</f>
        <v>17986000</v>
      </c>
      <c r="G41" s="21"/>
    </row>
    <row r="42" spans="1:7" s="5" customFormat="1" ht="15.75" customHeight="1">
      <c r="A42" s="54" t="s">
        <v>36</v>
      </c>
      <c r="B42" s="55"/>
      <c r="C42" s="55"/>
      <c r="D42" s="55"/>
      <c r="E42" s="56"/>
      <c r="F42" s="19">
        <f>SUM(F41+F37+F33)</f>
        <v>44071583</v>
      </c>
      <c r="G42" s="31"/>
    </row>
    <row r="43" spans="1:7" s="5" customFormat="1" ht="15.75" customHeight="1">
      <c r="A43" s="57" t="s">
        <v>37</v>
      </c>
      <c r="B43" s="58"/>
      <c r="C43" s="58"/>
      <c r="D43" s="58"/>
      <c r="E43" s="58"/>
      <c r="F43" s="58"/>
      <c r="G43" s="59"/>
    </row>
    <row r="44" spans="1:7" s="11" customFormat="1" ht="18" customHeight="1">
      <c r="A44" s="54" t="s">
        <v>51</v>
      </c>
      <c r="B44" s="55"/>
      <c r="C44" s="55"/>
      <c r="D44" s="55"/>
      <c r="E44" s="55"/>
      <c r="F44" s="55"/>
      <c r="G44" s="56"/>
    </row>
    <row r="45" spans="1:7" s="11" customFormat="1" ht="20.25" customHeight="1">
      <c r="A45" s="6">
        <v>1</v>
      </c>
      <c r="B45" s="7" t="s">
        <v>26</v>
      </c>
      <c r="C45" s="6" t="s">
        <v>7</v>
      </c>
      <c r="D45" s="6">
        <v>1917</v>
      </c>
      <c r="E45" s="36" t="s">
        <v>23</v>
      </c>
      <c r="F45" s="8">
        <v>3000000</v>
      </c>
      <c r="G45" s="7" t="s">
        <v>27</v>
      </c>
    </row>
    <row r="46" spans="1:7" s="11" customFormat="1" ht="20.25" customHeight="1">
      <c r="A46" s="6">
        <v>2</v>
      </c>
      <c r="B46" s="7" t="s">
        <v>38</v>
      </c>
      <c r="C46" s="6" t="s">
        <v>7</v>
      </c>
      <c r="D46" s="6">
        <v>1917</v>
      </c>
      <c r="E46" s="36" t="s">
        <v>23</v>
      </c>
      <c r="F46" s="8">
        <v>3000000</v>
      </c>
      <c r="G46" s="7" t="s">
        <v>27</v>
      </c>
    </row>
    <row r="47" spans="1:7" s="11" customFormat="1" ht="20.25" customHeight="1">
      <c r="A47" s="6">
        <v>3</v>
      </c>
      <c r="B47" s="7" t="s">
        <v>39</v>
      </c>
      <c r="C47" s="6" t="s">
        <v>7</v>
      </c>
      <c r="D47" s="6">
        <v>1905</v>
      </c>
      <c r="E47" s="36" t="s">
        <v>23</v>
      </c>
      <c r="F47" s="8">
        <v>3000000</v>
      </c>
      <c r="G47" s="7" t="s">
        <v>27</v>
      </c>
    </row>
    <row r="48" spans="1:7" s="11" customFormat="1" ht="15" customHeight="1">
      <c r="A48" s="51" t="s">
        <v>13</v>
      </c>
      <c r="B48" s="52"/>
      <c r="C48" s="52"/>
      <c r="D48" s="52"/>
      <c r="E48" s="53"/>
      <c r="F48" s="10">
        <f>SUM(F45:F47)</f>
        <v>9000000</v>
      </c>
      <c r="G48" s="6"/>
    </row>
    <row r="49" spans="1:7" ht="12.75" customHeight="1">
      <c r="A49" s="54" t="s">
        <v>52</v>
      </c>
      <c r="B49" s="55"/>
      <c r="C49" s="55"/>
      <c r="D49" s="55"/>
      <c r="E49" s="55"/>
      <c r="F49" s="55"/>
      <c r="G49" s="56"/>
    </row>
    <row r="50" spans="1:7" ht="43.5" customHeight="1">
      <c r="A50" s="6">
        <v>4</v>
      </c>
      <c r="B50" s="46" t="s">
        <v>48</v>
      </c>
      <c r="C50" s="6" t="s">
        <v>7</v>
      </c>
      <c r="D50" s="6">
        <v>1917</v>
      </c>
      <c r="E50" s="6" t="s">
        <v>12</v>
      </c>
      <c r="F50" s="8">
        <v>4950495</v>
      </c>
      <c r="G50" s="7" t="s">
        <v>9</v>
      </c>
    </row>
    <row r="51" spans="1:7" ht="60" customHeight="1">
      <c r="A51" s="6">
        <v>5</v>
      </c>
      <c r="B51" s="7" t="s">
        <v>49</v>
      </c>
      <c r="C51" s="6" t="s">
        <v>7</v>
      </c>
      <c r="D51" s="6">
        <v>1895</v>
      </c>
      <c r="E51" s="6" t="s">
        <v>16</v>
      </c>
      <c r="F51" s="8">
        <v>8910891</v>
      </c>
      <c r="G51" s="7" t="s">
        <v>9</v>
      </c>
    </row>
    <row r="52" spans="1:7" s="5" customFormat="1" ht="15.75" customHeight="1">
      <c r="A52" s="62" t="s">
        <v>41</v>
      </c>
      <c r="B52" s="63"/>
      <c r="C52" s="63"/>
      <c r="D52" s="63"/>
      <c r="E52" s="64"/>
      <c r="F52" s="19">
        <f>SUM(F50:F51)</f>
        <v>13861386</v>
      </c>
      <c r="G52" s="21"/>
    </row>
    <row r="53" spans="1:7" s="5" customFormat="1" ht="15.75" customHeight="1">
      <c r="A53" s="54" t="s">
        <v>53</v>
      </c>
      <c r="B53" s="55"/>
      <c r="C53" s="55"/>
      <c r="D53" s="55"/>
      <c r="E53" s="55"/>
      <c r="F53" s="55"/>
      <c r="G53" s="56"/>
    </row>
    <row r="54" spans="1:7" s="5" customFormat="1" ht="15.75" customHeight="1">
      <c r="A54" s="33">
        <v>6</v>
      </c>
      <c r="B54" s="41" t="s">
        <v>46</v>
      </c>
      <c r="C54" s="41" t="s">
        <v>7</v>
      </c>
      <c r="D54" s="42">
        <v>1902</v>
      </c>
      <c r="E54" s="6" t="s">
        <v>23</v>
      </c>
      <c r="F54" s="43">
        <f>8200000-106500</f>
        <v>8093500</v>
      </c>
      <c r="G54" s="30" t="s">
        <v>33</v>
      </c>
    </row>
    <row r="55" spans="1:7" s="5" customFormat="1" ht="15.75" customHeight="1">
      <c r="A55" s="44">
        <v>7</v>
      </c>
      <c r="B55" s="7" t="s">
        <v>47</v>
      </c>
      <c r="C55" s="41" t="s">
        <v>7</v>
      </c>
      <c r="D55" s="45">
        <v>1897</v>
      </c>
      <c r="E55" s="6" t="s">
        <v>23</v>
      </c>
      <c r="F55" s="43">
        <v>8200000</v>
      </c>
      <c r="G55" s="30" t="s">
        <v>33</v>
      </c>
    </row>
    <row r="56" spans="1:7" s="5" customFormat="1" ht="15.75" customHeight="1">
      <c r="A56" s="62" t="s">
        <v>42</v>
      </c>
      <c r="B56" s="63"/>
      <c r="C56" s="63"/>
      <c r="D56" s="63"/>
      <c r="E56" s="64"/>
      <c r="F56" s="19">
        <f>SUM(F54:F55)</f>
        <v>16293500</v>
      </c>
      <c r="G56" s="21"/>
    </row>
    <row r="57" spans="1:7" s="5" customFormat="1" ht="15.75" customHeight="1">
      <c r="A57" s="54" t="s">
        <v>57</v>
      </c>
      <c r="B57" s="55"/>
      <c r="C57" s="55"/>
      <c r="D57" s="55"/>
      <c r="E57" s="56"/>
      <c r="F57" s="19">
        <f>SUM(F56+F52+F48)</f>
        <v>39154886</v>
      </c>
      <c r="G57" s="31"/>
    </row>
    <row r="58" spans="1:7" s="4" customFormat="1" ht="15.75" customHeight="1">
      <c r="A58" s="48">
        <v>27</v>
      </c>
      <c r="B58" s="66" t="s">
        <v>59</v>
      </c>
      <c r="C58" s="66"/>
      <c r="D58" s="66"/>
      <c r="E58" s="66"/>
      <c r="F58" s="49">
        <f>SUM(F57+F42+F26)</f>
        <v>130590244.31</v>
      </c>
      <c r="G58" s="47"/>
    </row>
    <row r="59" s="4" customFormat="1" ht="12.75">
      <c r="B59" s="14"/>
    </row>
    <row r="60" s="4" customFormat="1" ht="12.75">
      <c r="B60" s="14"/>
    </row>
    <row r="61" spans="1:7" ht="12.75">
      <c r="A61" s="4"/>
      <c r="B61" s="14"/>
      <c r="C61" s="4"/>
      <c r="D61" s="4"/>
      <c r="E61" s="4"/>
      <c r="F61" s="4"/>
      <c r="G61" s="4"/>
    </row>
    <row r="62" spans="1:7" ht="12.75">
      <c r="A62" s="4"/>
      <c r="B62" s="14"/>
      <c r="C62" s="4"/>
      <c r="D62" s="4"/>
      <c r="E62" s="4"/>
      <c r="F62" s="4"/>
      <c r="G62" s="4"/>
    </row>
    <row r="63" spans="1:7" ht="12.75">
      <c r="A63" s="4"/>
      <c r="B63" s="14"/>
      <c r="C63" s="4"/>
      <c r="D63" s="4"/>
      <c r="E63" s="4"/>
      <c r="F63" s="4"/>
      <c r="G63" s="4"/>
    </row>
    <row r="64" spans="1:7" ht="12.75">
      <c r="A64" s="4"/>
      <c r="B64" s="14"/>
      <c r="C64" s="4"/>
      <c r="D64" s="4"/>
      <c r="E64" s="4"/>
      <c r="F64" s="4"/>
      <c r="G64" s="4"/>
    </row>
    <row r="65" spans="1:7" ht="12.75">
      <c r="A65" s="4"/>
      <c r="B65" s="14"/>
      <c r="C65" s="4"/>
      <c r="D65" s="4"/>
      <c r="E65" s="4"/>
      <c r="F65" s="4"/>
      <c r="G65" s="4"/>
    </row>
    <row r="66" spans="1:7" ht="12.75">
      <c r="A66" s="4"/>
      <c r="B66" s="14"/>
      <c r="C66" s="4"/>
      <c r="D66" s="4"/>
      <c r="E66" s="4"/>
      <c r="F66" s="4"/>
      <c r="G66" s="4"/>
    </row>
    <row r="67" spans="1:7" ht="12.75">
      <c r="A67" s="4"/>
      <c r="B67" s="14"/>
      <c r="C67" s="4"/>
      <c r="D67" s="4"/>
      <c r="E67" s="4"/>
      <c r="F67" s="4"/>
      <c r="G67" s="4"/>
    </row>
    <row r="68" spans="1:7" ht="12.75">
      <c r="A68" s="4"/>
      <c r="B68" s="14"/>
      <c r="C68" s="4"/>
      <c r="D68" s="4"/>
      <c r="E68" s="4"/>
      <c r="F68" s="4"/>
      <c r="G68" s="4"/>
    </row>
    <row r="69" spans="1:7" ht="12.75">
      <c r="A69" s="4"/>
      <c r="B69" s="14"/>
      <c r="C69" s="4"/>
      <c r="D69" s="4"/>
      <c r="E69" s="4"/>
      <c r="F69" s="4"/>
      <c r="G69" s="4"/>
    </row>
    <row r="70" spans="1:7" ht="12.75">
      <c r="A70" s="4"/>
      <c r="B70" s="14"/>
      <c r="C70" s="4"/>
      <c r="D70" s="4"/>
      <c r="E70" s="4"/>
      <c r="F70" s="4"/>
      <c r="G70" s="4"/>
    </row>
    <row r="71" spans="1:7" ht="12.75">
      <c r="A71" s="4"/>
      <c r="B71" s="14"/>
      <c r="C71" s="4"/>
      <c r="D71" s="4"/>
      <c r="E71" s="4"/>
      <c r="F71" s="4"/>
      <c r="G71" s="4"/>
    </row>
    <row r="72" spans="1:7" ht="12.75">
      <c r="A72" s="4"/>
      <c r="B72" s="23"/>
      <c r="C72" s="23"/>
      <c r="D72" s="23"/>
      <c r="E72" s="23"/>
      <c r="F72" s="24"/>
      <c r="G72" s="4"/>
    </row>
    <row r="73" spans="1:7" ht="12.75">
      <c r="A73" s="65"/>
      <c r="B73" s="65"/>
      <c r="C73" s="65"/>
      <c r="D73" s="65"/>
      <c r="E73" s="65"/>
      <c r="F73" s="65"/>
      <c r="G73" s="65"/>
    </row>
    <row r="74" spans="1:7" ht="12.75">
      <c r="A74" s="4"/>
      <c r="B74" s="14"/>
      <c r="C74" s="4"/>
      <c r="D74" s="4"/>
      <c r="E74" s="4"/>
      <c r="F74" s="4"/>
      <c r="G74" s="4"/>
    </row>
    <row r="75" spans="1:7" ht="12.75">
      <c r="A75" s="4"/>
      <c r="B75" s="14"/>
      <c r="C75" s="4"/>
      <c r="D75" s="4"/>
      <c r="E75" s="4"/>
      <c r="F75" s="4"/>
      <c r="G75" s="4"/>
    </row>
    <row r="76" spans="1:7" ht="12.75">
      <c r="A76" s="4"/>
      <c r="B76" s="14"/>
      <c r="C76" s="4"/>
      <c r="D76" s="4"/>
      <c r="E76" s="4"/>
      <c r="F76" s="4"/>
      <c r="G76" s="4"/>
    </row>
    <row r="77" spans="1:7" ht="12.75">
      <c r="A77" s="4"/>
      <c r="B77" s="14"/>
      <c r="C77" s="4"/>
      <c r="D77" s="4"/>
      <c r="E77" s="4"/>
      <c r="F77" s="4"/>
      <c r="G77" s="4"/>
    </row>
    <row r="78" spans="1:7" ht="12.75">
      <c r="A78" s="4"/>
      <c r="B78" s="14"/>
      <c r="C78" s="4"/>
      <c r="D78" s="4"/>
      <c r="E78" s="4"/>
      <c r="F78" s="4"/>
      <c r="G78" s="4"/>
    </row>
    <row r="79" spans="1:7" ht="12.75">
      <c r="A79" s="4"/>
      <c r="B79" s="14"/>
      <c r="C79" s="4"/>
      <c r="D79" s="4"/>
      <c r="E79" s="4"/>
      <c r="F79" s="4"/>
      <c r="G79" s="4"/>
    </row>
    <row r="80" spans="1:7" ht="12.75">
      <c r="A80" s="4"/>
      <c r="B80" s="14"/>
      <c r="C80" s="4"/>
      <c r="D80" s="4"/>
      <c r="E80" s="4"/>
      <c r="F80" s="4"/>
      <c r="G80" s="4"/>
    </row>
    <row r="81" spans="1:7" ht="12.75">
      <c r="A81" s="4"/>
      <c r="B81" s="14"/>
      <c r="C81" s="4"/>
      <c r="D81" s="4"/>
      <c r="E81" s="4"/>
      <c r="F81" s="4"/>
      <c r="G81" s="4"/>
    </row>
    <row r="82" spans="1:7" ht="12.75">
      <c r="A82" s="4"/>
      <c r="B82" s="14"/>
      <c r="C82" s="4"/>
      <c r="D82" s="4"/>
      <c r="E82" s="4"/>
      <c r="F82" s="4"/>
      <c r="G82" s="4"/>
    </row>
    <row r="83" spans="1:7" ht="12.75">
      <c r="A83" s="4"/>
      <c r="B83" s="14"/>
      <c r="C83" s="4"/>
      <c r="D83" s="4"/>
      <c r="E83" s="4"/>
      <c r="F83" s="4"/>
      <c r="G83" s="4"/>
    </row>
    <row r="84" spans="1:7" ht="12.75">
      <c r="A84" s="4"/>
      <c r="B84" s="25"/>
      <c r="C84" s="4"/>
      <c r="D84" s="4"/>
      <c r="E84" s="26"/>
      <c r="F84" s="24"/>
      <c r="G84" s="4"/>
    </row>
    <row r="85" spans="1:7" ht="12.75">
      <c r="A85" s="65"/>
      <c r="B85" s="65"/>
      <c r="C85" s="65"/>
      <c r="D85" s="65"/>
      <c r="E85" s="65"/>
      <c r="F85" s="65"/>
      <c r="G85" s="65"/>
    </row>
    <row r="96" ht="12.75">
      <c r="F96" s="27"/>
    </row>
  </sheetData>
  <autoFilter ref="B1:B96"/>
  <mergeCells count="31">
    <mergeCell ref="A3:G3"/>
    <mergeCell ref="A17:G17"/>
    <mergeCell ref="A22:G22"/>
    <mergeCell ref="A5:G5"/>
    <mergeCell ref="A6:G6"/>
    <mergeCell ref="A16:E16"/>
    <mergeCell ref="A85:G85"/>
    <mergeCell ref="A73:G73"/>
    <mergeCell ref="A48:E48"/>
    <mergeCell ref="A49:G49"/>
    <mergeCell ref="B58:E58"/>
    <mergeCell ref="A52:E52"/>
    <mergeCell ref="A53:G53"/>
    <mergeCell ref="A56:E56"/>
    <mergeCell ref="A57:E57"/>
    <mergeCell ref="E1:G2"/>
    <mergeCell ref="A21:E21"/>
    <mergeCell ref="A27:G27"/>
    <mergeCell ref="A41:E41"/>
    <mergeCell ref="A26:E26"/>
    <mergeCell ref="A25:E25"/>
    <mergeCell ref="A33:E33"/>
    <mergeCell ref="A34:G34"/>
    <mergeCell ref="A37:E37"/>
    <mergeCell ref="A38:G38"/>
    <mergeCell ref="A11:E11"/>
    <mergeCell ref="A12:G12"/>
    <mergeCell ref="A42:E42"/>
    <mergeCell ref="A44:G44"/>
    <mergeCell ref="A43:G43"/>
    <mergeCell ref="A28:G28"/>
  </mergeCells>
  <printOptions/>
  <pageMargins left="0.42" right="0.31" top="0.28" bottom="0.18" header="0.22" footer="0.19"/>
  <pageSetup horizontalDpi="600" verticalDpi="600" orientation="landscape" paperSize="9" scale="65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Шавкунова</cp:lastModifiedBy>
  <cp:lastPrinted>2015-04-01T08:35:57Z</cp:lastPrinted>
  <dcterms:created xsi:type="dcterms:W3CDTF">2012-02-23T07:26:38Z</dcterms:created>
  <dcterms:modified xsi:type="dcterms:W3CDTF">2015-04-01T08:35:59Z</dcterms:modified>
  <cp:category/>
  <cp:version/>
  <cp:contentType/>
  <cp:contentStatus/>
</cp:coreProperties>
</file>