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'Лист3'!$7:$13</definedName>
    <definedName name="_xlnm.Print_Area" localSheetId="0">'Лист3'!$A$1:$AA$46</definedName>
  </definedNames>
  <calcPr fullCalcOnLoad="1"/>
</workbook>
</file>

<file path=xl/sharedStrings.xml><?xml version="1.0" encoding="utf-8"?>
<sst xmlns="http://schemas.openxmlformats.org/spreadsheetml/2006/main" count="218" uniqueCount="72">
  <si>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</si>
  <si>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</si>
  <si>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</si>
  <si>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</si>
  <si>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</si>
  <si>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</si>
  <si>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ИТОГО</t>
  </si>
  <si>
    <t>Сметная стоимость объекта капитального строительства 
(тыс. руб.)</t>
  </si>
  <si>
    <t xml:space="preserve">Мощность объекта капитального строительства, подлежащая вводу </t>
  </si>
  <si>
    <t>Департамент капитального строительства</t>
  </si>
  <si>
    <t>2015 год</t>
  </si>
  <si>
    <t>2016 год</t>
  </si>
  <si>
    <t>2015 г.</t>
  </si>
  <si>
    <t>Решение в отношении объектов капитального строительства и объектов недвижимого имущества, включенных в муниципальную программу</t>
  </si>
  <si>
    <t>Приложение 3 к Подпрограмме 5
«Строительство, реконструкция, 
капитальный ремонт объектов 
образования» на 2015 – 2017 годы»
муниципальной программы 
«Развитие образования» на 2015 - 2017 годы»</t>
  </si>
  <si>
    <t>2017 год</t>
  </si>
  <si>
    <t>Всего, в т.ч.</t>
  </si>
  <si>
    <t>Бюджет муниципального образования "Город Томск"</t>
  </si>
  <si>
    <t>Областной бюджет</t>
  </si>
  <si>
    <t>Реконструкция</t>
  </si>
  <si>
    <t>-</t>
  </si>
  <si>
    <t>Общий объем инвестиций, предоставляемых на реализацию инвестиционного проекта</t>
  </si>
  <si>
    <t>Распределение общего объема инвестиций, предоставляемых на реализацию инвестиционного проекта, по годам реализации инвестиционного проекта
(тыс. руб.)</t>
  </si>
  <si>
    <t>Распределение сметной стоимости объекта капитального строительства по годам реализации
(тыс. руб.)</t>
  </si>
  <si>
    <t>* Сметная стоимость объектов капитального строительства будет уточнена после проведения государственной экспертизы.</t>
  </si>
  <si>
    <t>25 000,0*</t>
  </si>
  <si>
    <t>Разработка проектно-сметной документации по выносу сетей связи по пер. Ботонический, 16/6</t>
  </si>
  <si>
    <t xml:space="preserve">Проектно-сметная документация </t>
  </si>
  <si>
    <t>700,0*</t>
  </si>
  <si>
    <t>Реконструкция стадиона МБОУ СОШ № 49 по ул. Мокрушена,10№ 49 г. Томска по ул. Мокрушина, 10</t>
  </si>
  <si>
    <t>156 542,9*</t>
  </si>
  <si>
    <t>Строительство детского сада на 80 мест по адресу: ул. Косарева, 15</t>
  </si>
  <si>
    <t>строительство</t>
  </si>
  <si>
    <t>80 мест</t>
  </si>
  <si>
    <t>Строительство детского сада на 80 мест по адресу: пр. Комсомольский, 71/2</t>
  </si>
  <si>
    <t>Строительство детского сада на 80 мест по адресу: ул. Первомайская,161</t>
  </si>
  <si>
    <t>Приобретение в муниципальную собственность проектно-сметной документации для строительства объектов дошкольного образования на 2014 г.</t>
  </si>
  <si>
    <t>ПИР</t>
  </si>
  <si>
    <t xml:space="preserve"> -</t>
  </si>
  <si>
    <t>Проектно-изыскательские работы по строительству общеобразовательного учреждения на 1136 мест в микрорайоне 9 жилого района "Восточный" по ул. П.Федоровского</t>
  </si>
  <si>
    <t xml:space="preserve">Софинансирование на создание допонительных мест вовновь построенных (реконструированных) объектах образоваельных организаций (пр. Кирова,49) </t>
  </si>
  <si>
    <t>обследовательские работы</t>
  </si>
  <si>
    <t xml:space="preserve">Реконструкция МАОУ Гуманитарный лицей г.Томска, пр.Ленина, 53 </t>
  </si>
  <si>
    <t>Департамент управления муниципальной собственностью администрации Города Томска</t>
  </si>
  <si>
    <t>Софинансирование по приобретению в муниципальную собственность проектно-сметной документации для строительства объектов дошкольного образования на 2014 г.</t>
  </si>
  <si>
    <t>Приобретение в муниципальную собственность проектно-сметной документации для строительства общеобразовательных учреждений</t>
  </si>
  <si>
    <t>Строительство отдельно стоящего здания для дошкольных групп на территории МАОУ СОШ № 11 по адресу: ТО, г. Томска, Кольцевой проезд, 39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</si>
  <si>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>Строительство отдельно стоящего здания для дошкольных групп на территории МАОУ СОШ № 30 по адресу: ТО, г. Томска, ул. Интернационалистов, 11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</si>
  <si>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>Строительство отдельно стоящего здания для дошкольных групп на территории МАОУ СОШ № 40 по адресу: ТО, г. Томска, ул. Никитина, 26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</si>
  <si>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>Строительство отдельно стоящего здания для дошкольных групп на территории МАОУ СОШ № 36 по адресу: ТО, г. Томска, ул. Иркутский тракт, 122/1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</si>
  <si>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>Строительство отдельно стоящего здания для дошкольных групп на территории МАДОУ № 76 по адресу: ТО, г. Томска, ул. Говорова, 24/1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</si>
  <si>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>Строительство отдельно стоящего здания для дошкольных групп на территории МАДОУ № 69 по адресу: ТО, г. Томска, ул. Интернационалистов, 20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</si>
  <si>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>Приобретение здания для размещения дошкольного образовательного учреждения на 145 мест по адресу: Томская область, г. Томск, ул. Ивановского, 28</t>
  </si>
  <si>
    <t>Приобретение здания для размещения дошкольного образовательного учреждения на 220 мест по адресу: г. Томск, ул. Крячкова, 6 (строительный адрес)</t>
  </si>
  <si>
    <t>Приобретение здания для размещения дошкольного образовательного учреждения на 145 мест по адресу: г. Томск, Иркутский тракт, 83/2 (строительный адрес)</t>
  </si>
  <si>
    <t>Приобретение здания для размещения дошкольного образовательного учреждения на 145 мест по адресу: г. Томск, пер. Ботанический, 16/6 (строительный адрес)</t>
  </si>
  <si>
    <t>Приобретение здания для размещения дошкольного образовательного учреждения на 145 мест по адресу: с. Тимирязевское, ул. Ленина, 38 (строительный адрес)</t>
  </si>
  <si>
    <t xml:space="preserve">выкуп </t>
  </si>
  <si>
    <t>Приобретение здания для размещения дошкольного образовательного учреждения на 145 мест по адресу: г. Томск ул. Залесская, 16 (строительный адрес)</t>
  </si>
  <si>
    <t>2017 г.</t>
  </si>
  <si>
    <t>Приобретение здания для размещения дошкольного образовательного учреждения на 220 мест по адресу: г. Томск, ул. Первомайская, 152  (строительный адрес)</t>
  </si>
  <si>
    <t>Приобретение здания для размещения дошкольного образовательного учреждения на 145 мест по адресу: г. Томск, ул. В. Болдырева, 7  (строительный адрес)</t>
  </si>
  <si>
    <t>Приобретение здания для размещения дошкольного образовательного учреждения на 145 мест по адресу: г. Томск, п. Наука, ул. Академика Сахарова, 46  (строительный адрес)</t>
  </si>
  <si>
    <t>Приобретение здания для размещения дошкольного образовательного учреждения на 145 мест по адресу: п. Просторный (строительный адрес)</t>
  </si>
  <si>
    <t>Приобретение здания для размещения дошкольного образовательного учреждения на 145 мест по адресу: г. Томск, ул. В. Болдырева, 6 (строительный адрес)</t>
  </si>
  <si>
    <t>Приобретение здания для размещения дошкольного образовательного учреждения на 220 мест по адресу: г. Томск,  ул. Иркутский тракт, 177 (строительный адрес)</t>
  </si>
  <si>
    <t>Приобретение здания для размещения общеобразовательного учреждения на 1100 мест по адресу: г.Томск, ул.Федоровского,4 (строительный адрес)</t>
  </si>
  <si>
    <t>145 мест</t>
  </si>
  <si>
    <t>156 мест</t>
  </si>
  <si>
    <t>220 мест</t>
  </si>
  <si>
    <t>1100 мест</t>
  </si>
  <si>
    <t>Приложение 8 к к постановлению администрации Города Томска от 29.05.2015 № 471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</si>
</sst>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#,##0.0000"/>
    <numFmt numFmtId="187" formatCode="#,##0.000"/>
  </numFmts>
  <fonts count="2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4" fontId="1" fillId="0" borderId="25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31" xfId="0" applyNumberFormat="1" applyFont="1" applyFill="1" applyBorder="1" applyAlignment="1">
      <alignment horizontal="center" vertical="center" wrapText="1"/>
    </xf>
    <xf numFmtId="4" fontId="1" fillId="0" borderId="28" xfId="0" applyNumberFormat="1" applyFont="1" applyFill="1" applyBorder="1" applyAlignment="1">
      <alignment horizontal="center" vertical="center" wrapText="1"/>
    </xf>
    <xf numFmtId="4" fontId="1" fillId="0" borderId="29" xfId="0" applyNumberFormat="1" applyFont="1" applyFill="1" applyBorder="1" applyAlignment="1">
      <alignment horizontal="center" vertical="center" wrapText="1"/>
    </xf>
    <xf numFmtId="4" fontId="1" fillId="0" borderId="30" xfId="0" applyNumberFormat="1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4" fontId="1" fillId="0" borderId="33" xfId="0" applyNumberFormat="1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wrapText="1"/>
    </xf>
    <xf numFmtId="4" fontId="1" fillId="0" borderId="39" xfId="0" applyNumberFormat="1" applyFont="1" applyFill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center" vertical="center" wrapText="1"/>
    </xf>
    <xf numFmtId="4" fontId="2" fillId="0" borderId="41" xfId="0" applyNumberFormat="1" applyFont="1" applyFill="1" applyBorder="1" applyAlignment="1">
      <alignment horizontal="center" vertical="center" wrapText="1"/>
    </xf>
    <xf numFmtId="4" fontId="2" fillId="0" borderId="42" xfId="0" applyNumberFormat="1" applyFont="1" applyFill="1" applyBorder="1" applyAlignment="1">
      <alignment horizontal="center" vertical="center" wrapText="1"/>
    </xf>
    <xf numFmtId="4" fontId="2" fillId="0" borderId="43" xfId="0" applyNumberFormat="1" applyFont="1" applyFill="1" applyBorder="1" applyAlignment="1">
      <alignment horizontal="center" vertical="center" wrapText="1"/>
    </xf>
    <xf numFmtId="4" fontId="2" fillId="0" borderId="44" xfId="0" applyNumberFormat="1" applyFont="1" applyFill="1" applyBorder="1" applyAlignment="1">
      <alignment horizontal="center" vertical="center" wrapText="1"/>
    </xf>
    <xf numFmtId="4" fontId="2" fillId="0" borderId="45" xfId="0" applyNumberFormat="1" applyFont="1" applyFill="1" applyBorder="1" applyAlignment="1">
      <alignment horizontal="center" vertical="center" wrapText="1"/>
    </xf>
    <xf numFmtId="4" fontId="2" fillId="0" borderId="46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185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7"/>
  <sheetViews>
    <sheetView tabSelected="1" view="pageBreakPreview" zoomScale="70" zoomScaleNormal="70" zoomScaleSheetLayoutView="70" zoomScalePageLayoutView="0" workbookViewId="0" topLeftCell="A2">
      <pane xSplit="2" ySplit="12" topLeftCell="O14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A2" sqref="A2:AA2"/>
    </sheetView>
  </sheetViews>
  <sheetFormatPr defaultColWidth="9.140625" defaultRowHeight="12.75"/>
  <cols>
    <col min="1" max="1" width="4.57421875" style="2" customWidth="1"/>
    <col min="2" max="2" width="38.7109375" style="2" customWidth="1"/>
    <col min="3" max="3" width="19.28125" style="2" customWidth="1"/>
    <col min="4" max="4" width="16.28125" style="2" customWidth="1"/>
    <col min="5" max="5" width="16.57421875" style="2" customWidth="1"/>
    <col min="6" max="6" width="15.8515625" style="2" customWidth="1"/>
    <col min="7" max="7" width="16.57421875" style="2" customWidth="1"/>
    <col min="8" max="8" width="15.28125" style="2" customWidth="1"/>
    <col min="9" max="11" width="13.421875" style="2" customWidth="1"/>
    <col min="12" max="14" width="14.140625" style="2" customWidth="1"/>
    <col min="15" max="15" width="13.140625" style="2" bestFit="1" customWidth="1"/>
    <col min="16" max="16" width="13.7109375" style="2" customWidth="1"/>
    <col min="17" max="17" width="14.00390625" style="2" customWidth="1"/>
    <col min="18" max="18" width="27.421875" style="2" customWidth="1"/>
    <col min="19" max="21" width="13.421875" style="2" customWidth="1"/>
    <col min="22" max="24" width="14.140625" style="2" customWidth="1"/>
    <col min="25" max="25" width="13.140625" style="2" bestFit="1" customWidth="1"/>
    <col min="26" max="26" width="13.7109375" style="2" customWidth="1"/>
    <col min="27" max="27" width="14.00390625" style="2" customWidth="1"/>
    <col min="28" max="16384" width="9.140625" style="2" customWidth="1"/>
  </cols>
  <sheetData>
    <row r="1" spans="1:27" ht="107.25" customHeight="1">
      <c r="A1" s="82" t="s">
        <v>14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</row>
    <row r="2" spans="1:27" ht="107.25" customHeight="1">
      <c r="A2" s="82" t="s">
        <v>71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</row>
    <row r="3" spans="1:27" ht="107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Y3" s="90" t="s">
        <v>14</v>
      </c>
      <c r="Z3" s="90"/>
      <c r="AA3" s="90"/>
    </row>
    <row r="4" spans="1:25" ht="1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</row>
    <row r="5" spans="1:27" ht="15" customHeight="1">
      <c r="A5" s="83" t="s">
        <v>13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</row>
    <row r="6" spans="1:25" ht="15.75" thickBo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7" ht="15">
      <c r="A7" s="87" t="s">
        <v>0</v>
      </c>
      <c r="B7" s="58" t="s">
        <v>1</v>
      </c>
      <c r="C7" s="58" t="s">
        <v>2</v>
      </c>
      <c r="D7" s="58" t="s">
        <v>3</v>
      </c>
      <c r="E7" s="58" t="s">
        <v>4</v>
      </c>
      <c r="F7" s="58" t="s">
        <v>8</v>
      </c>
      <c r="G7" s="61" t="s">
        <v>5</v>
      </c>
      <c r="H7" s="64" t="s">
        <v>7</v>
      </c>
      <c r="I7" s="70" t="s">
        <v>23</v>
      </c>
      <c r="J7" s="70"/>
      <c r="K7" s="70"/>
      <c r="L7" s="70"/>
      <c r="M7" s="70"/>
      <c r="N7" s="70"/>
      <c r="O7" s="70"/>
      <c r="P7" s="70"/>
      <c r="Q7" s="71"/>
      <c r="R7" s="84" t="s">
        <v>21</v>
      </c>
      <c r="S7" s="76" t="s">
        <v>22</v>
      </c>
      <c r="T7" s="70"/>
      <c r="U7" s="70"/>
      <c r="V7" s="70"/>
      <c r="W7" s="70"/>
      <c r="X7" s="70"/>
      <c r="Y7" s="70"/>
      <c r="Z7" s="70"/>
      <c r="AA7" s="77"/>
    </row>
    <row r="8" spans="1:27" ht="15">
      <c r="A8" s="88"/>
      <c r="B8" s="59"/>
      <c r="C8" s="59"/>
      <c r="D8" s="59"/>
      <c r="E8" s="59"/>
      <c r="F8" s="59"/>
      <c r="G8" s="62"/>
      <c r="H8" s="65"/>
      <c r="I8" s="72"/>
      <c r="J8" s="72"/>
      <c r="K8" s="72"/>
      <c r="L8" s="72"/>
      <c r="M8" s="72"/>
      <c r="N8" s="72"/>
      <c r="O8" s="72"/>
      <c r="P8" s="72"/>
      <c r="Q8" s="73"/>
      <c r="R8" s="85"/>
      <c r="S8" s="78"/>
      <c r="T8" s="72"/>
      <c r="U8" s="72"/>
      <c r="V8" s="72"/>
      <c r="W8" s="72"/>
      <c r="X8" s="72"/>
      <c r="Y8" s="72"/>
      <c r="Z8" s="72"/>
      <c r="AA8" s="79"/>
    </row>
    <row r="9" spans="1:27" ht="15">
      <c r="A9" s="88"/>
      <c r="B9" s="59"/>
      <c r="C9" s="59"/>
      <c r="D9" s="59"/>
      <c r="E9" s="59"/>
      <c r="F9" s="59"/>
      <c r="G9" s="62"/>
      <c r="H9" s="65"/>
      <c r="I9" s="72"/>
      <c r="J9" s="72"/>
      <c r="K9" s="72"/>
      <c r="L9" s="72"/>
      <c r="M9" s="72"/>
      <c r="N9" s="72"/>
      <c r="O9" s="72"/>
      <c r="P9" s="72"/>
      <c r="Q9" s="73"/>
      <c r="R9" s="85"/>
      <c r="S9" s="78"/>
      <c r="T9" s="72"/>
      <c r="U9" s="72"/>
      <c r="V9" s="72"/>
      <c r="W9" s="72"/>
      <c r="X9" s="72"/>
      <c r="Y9" s="72"/>
      <c r="Z9" s="72"/>
      <c r="AA9" s="79"/>
    </row>
    <row r="10" spans="1:27" ht="15.75" thickBot="1">
      <c r="A10" s="88"/>
      <c r="B10" s="59"/>
      <c r="C10" s="59"/>
      <c r="D10" s="59"/>
      <c r="E10" s="59"/>
      <c r="F10" s="59"/>
      <c r="G10" s="62"/>
      <c r="H10" s="65"/>
      <c r="I10" s="74"/>
      <c r="J10" s="74"/>
      <c r="K10" s="74"/>
      <c r="L10" s="74"/>
      <c r="M10" s="74"/>
      <c r="N10" s="74"/>
      <c r="O10" s="74"/>
      <c r="P10" s="74"/>
      <c r="Q10" s="75"/>
      <c r="R10" s="85"/>
      <c r="S10" s="80"/>
      <c r="T10" s="74"/>
      <c r="U10" s="74"/>
      <c r="V10" s="74"/>
      <c r="W10" s="74"/>
      <c r="X10" s="74"/>
      <c r="Y10" s="74"/>
      <c r="Z10" s="74"/>
      <c r="AA10" s="81"/>
    </row>
    <row r="11" spans="1:27" ht="15">
      <c r="A11" s="88"/>
      <c r="B11" s="59"/>
      <c r="C11" s="59"/>
      <c r="D11" s="59"/>
      <c r="E11" s="59"/>
      <c r="F11" s="59"/>
      <c r="G11" s="62"/>
      <c r="H11" s="52"/>
      <c r="I11" s="57" t="s">
        <v>10</v>
      </c>
      <c r="J11" s="55"/>
      <c r="K11" s="56"/>
      <c r="L11" s="57" t="s">
        <v>11</v>
      </c>
      <c r="M11" s="55"/>
      <c r="N11" s="56"/>
      <c r="O11" s="57" t="s">
        <v>15</v>
      </c>
      <c r="P11" s="55"/>
      <c r="Q11" s="55"/>
      <c r="R11" s="85"/>
      <c r="S11" s="57" t="s">
        <v>10</v>
      </c>
      <c r="T11" s="55"/>
      <c r="U11" s="56"/>
      <c r="V11" s="55" t="s">
        <v>11</v>
      </c>
      <c r="W11" s="55"/>
      <c r="X11" s="56"/>
      <c r="Y11" s="57" t="s">
        <v>15</v>
      </c>
      <c r="Z11" s="55"/>
      <c r="AA11" s="56"/>
    </row>
    <row r="12" spans="1:27" ht="86.25" thickBot="1">
      <c r="A12" s="89"/>
      <c r="B12" s="60"/>
      <c r="C12" s="60"/>
      <c r="D12" s="60"/>
      <c r="E12" s="60"/>
      <c r="F12" s="60"/>
      <c r="G12" s="63"/>
      <c r="H12" s="53"/>
      <c r="I12" s="7" t="s">
        <v>16</v>
      </c>
      <c r="J12" s="8" t="s">
        <v>17</v>
      </c>
      <c r="K12" s="9" t="s">
        <v>18</v>
      </c>
      <c r="L12" s="7" t="s">
        <v>16</v>
      </c>
      <c r="M12" s="8" t="s">
        <v>17</v>
      </c>
      <c r="N12" s="9" t="s">
        <v>18</v>
      </c>
      <c r="O12" s="7" t="s">
        <v>16</v>
      </c>
      <c r="P12" s="8" t="s">
        <v>17</v>
      </c>
      <c r="Q12" s="10" t="s">
        <v>18</v>
      </c>
      <c r="R12" s="86"/>
      <c r="S12" s="7" t="s">
        <v>16</v>
      </c>
      <c r="T12" s="8" t="s">
        <v>17</v>
      </c>
      <c r="U12" s="9" t="s">
        <v>18</v>
      </c>
      <c r="V12" s="12" t="s">
        <v>16</v>
      </c>
      <c r="W12" s="8" t="s">
        <v>17</v>
      </c>
      <c r="X12" s="9" t="s">
        <v>18</v>
      </c>
      <c r="Y12" s="7" t="s">
        <v>16</v>
      </c>
      <c r="Z12" s="8" t="s">
        <v>17</v>
      </c>
      <c r="AA12" s="9" t="s">
        <v>18</v>
      </c>
    </row>
    <row r="13" spans="1:27" ht="19.5" customHeight="1" thickBot="1">
      <c r="A13" s="3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5">
        <v>7</v>
      </c>
      <c r="H13" s="6">
        <v>8</v>
      </c>
      <c r="I13" s="3">
        <v>10</v>
      </c>
      <c r="J13" s="4">
        <v>11</v>
      </c>
      <c r="K13" s="5">
        <v>12</v>
      </c>
      <c r="L13" s="3">
        <v>13</v>
      </c>
      <c r="M13" s="4">
        <v>14</v>
      </c>
      <c r="N13" s="5">
        <v>15</v>
      </c>
      <c r="O13" s="3">
        <v>16</v>
      </c>
      <c r="P13" s="4">
        <v>17</v>
      </c>
      <c r="Q13" s="13">
        <v>18</v>
      </c>
      <c r="R13" s="11">
        <v>9</v>
      </c>
      <c r="S13" s="3">
        <v>10</v>
      </c>
      <c r="T13" s="4">
        <v>11</v>
      </c>
      <c r="U13" s="5">
        <v>12</v>
      </c>
      <c r="V13" s="14">
        <v>13</v>
      </c>
      <c r="W13" s="4">
        <v>14</v>
      </c>
      <c r="X13" s="5">
        <v>15</v>
      </c>
      <c r="Y13" s="3">
        <v>16</v>
      </c>
      <c r="Z13" s="4">
        <v>17</v>
      </c>
      <c r="AA13" s="5">
        <v>18</v>
      </c>
    </row>
    <row r="14" spans="1:27" ht="50.25" customHeight="1">
      <c r="A14" s="15">
        <v>1</v>
      </c>
      <c r="B14" s="16" t="s">
        <v>31</v>
      </c>
      <c r="C14" s="16" t="s">
        <v>32</v>
      </c>
      <c r="D14" s="16" t="s">
        <v>9</v>
      </c>
      <c r="E14" s="16" t="s">
        <v>9</v>
      </c>
      <c r="F14" s="16" t="s">
        <v>33</v>
      </c>
      <c r="G14" s="17" t="s">
        <v>12</v>
      </c>
      <c r="H14" s="18">
        <v>116000</v>
      </c>
      <c r="I14" s="19">
        <f aca="true" t="shared" si="0" ref="I14:I24">J14+K14</f>
        <v>62000</v>
      </c>
      <c r="J14" s="20">
        <v>0</v>
      </c>
      <c r="K14" s="21">
        <v>62000</v>
      </c>
      <c r="L14" s="19">
        <f aca="true" t="shared" si="1" ref="L14:L24">M14+N14</f>
        <v>0</v>
      </c>
      <c r="M14" s="20">
        <v>0</v>
      </c>
      <c r="N14" s="21">
        <v>0</v>
      </c>
      <c r="O14" s="19">
        <f aca="true" t="shared" si="2" ref="O14:O22">P14+Q14</f>
        <v>0</v>
      </c>
      <c r="P14" s="20">
        <v>0</v>
      </c>
      <c r="Q14" s="22">
        <v>0</v>
      </c>
      <c r="R14" s="23">
        <f>S14+V14+Y14</f>
        <v>62000</v>
      </c>
      <c r="S14" s="19">
        <f aca="true" t="shared" si="3" ref="S14:S24">T14+U14</f>
        <v>62000</v>
      </c>
      <c r="T14" s="20">
        <v>0</v>
      </c>
      <c r="U14" s="21">
        <v>62000</v>
      </c>
      <c r="V14" s="19">
        <f aca="true" t="shared" si="4" ref="V14:V24">W14+X14</f>
        <v>0</v>
      </c>
      <c r="W14" s="20">
        <v>0</v>
      </c>
      <c r="X14" s="21">
        <v>0</v>
      </c>
      <c r="Y14" s="19">
        <f aca="true" t="shared" si="5" ref="Y14:Y22">Z14+AA14</f>
        <v>0</v>
      </c>
      <c r="Z14" s="20">
        <v>0</v>
      </c>
      <c r="AA14" s="21">
        <v>0</v>
      </c>
    </row>
    <row r="15" spans="1:27" ht="50.25" customHeight="1">
      <c r="A15" s="24">
        <f>A14+1</f>
        <v>2</v>
      </c>
      <c r="B15" s="25" t="s">
        <v>34</v>
      </c>
      <c r="C15" s="25" t="s">
        <v>32</v>
      </c>
      <c r="D15" s="25" t="s">
        <v>9</v>
      </c>
      <c r="E15" s="25" t="s">
        <v>9</v>
      </c>
      <c r="F15" s="25" t="s">
        <v>33</v>
      </c>
      <c r="G15" s="26" t="s">
        <v>12</v>
      </c>
      <c r="H15" s="27">
        <v>64000</v>
      </c>
      <c r="I15" s="28">
        <f t="shared" si="0"/>
        <v>62000</v>
      </c>
      <c r="J15" s="29">
        <v>0</v>
      </c>
      <c r="K15" s="30">
        <v>62000</v>
      </c>
      <c r="L15" s="28">
        <f t="shared" si="1"/>
        <v>0</v>
      </c>
      <c r="M15" s="29">
        <v>0</v>
      </c>
      <c r="N15" s="30">
        <v>0</v>
      </c>
      <c r="O15" s="28">
        <f t="shared" si="2"/>
        <v>0</v>
      </c>
      <c r="P15" s="29">
        <v>0</v>
      </c>
      <c r="Q15" s="31">
        <v>0</v>
      </c>
      <c r="R15" s="23">
        <f aca="true" t="shared" si="6" ref="R15:R43">S15+V15+Y15</f>
        <v>62000</v>
      </c>
      <c r="S15" s="28">
        <f t="shared" si="3"/>
        <v>62000</v>
      </c>
      <c r="T15" s="29">
        <v>0</v>
      </c>
      <c r="U15" s="30">
        <v>62000</v>
      </c>
      <c r="V15" s="28">
        <f t="shared" si="4"/>
        <v>0</v>
      </c>
      <c r="W15" s="29">
        <v>0</v>
      </c>
      <c r="X15" s="30">
        <v>0</v>
      </c>
      <c r="Y15" s="28">
        <f t="shared" si="5"/>
        <v>0</v>
      </c>
      <c r="Z15" s="29">
        <v>0</v>
      </c>
      <c r="AA15" s="30">
        <v>0</v>
      </c>
    </row>
    <row r="16" spans="1:27" ht="50.25" customHeight="1">
      <c r="A16" s="24">
        <f aca="true" t="shared" si="7" ref="A16:A43">A15+1</f>
        <v>3</v>
      </c>
      <c r="B16" s="25" t="s">
        <v>35</v>
      </c>
      <c r="C16" s="25" t="s">
        <v>32</v>
      </c>
      <c r="D16" s="25" t="s">
        <v>9</v>
      </c>
      <c r="E16" s="25" t="s">
        <v>9</v>
      </c>
      <c r="F16" s="25" t="s">
        <v>33</v>
      </c>
      <c r="G16" s="26" t="s">
        <v>12</v>
      </c>
      <c r="H16" s="27">
        <v>64000</v>
      </c>
      <c r="I16" s="28">
        <f t="shared" si="0"/>
        <v>62000</v>
      </c>
      <c r="J16" s="29">
        <v>0</v>
      </c>
      <c r="K16" s="30">
        <v>62000</v>
      </c>
      <c r="L16" s="28">
        <f t="shared" si="1"/>
        <v>0</v>
      </c>
      <c r="M16" s="29">
        <v>0</v>
      </c>
      <c r="N16" s="30">
        <v>0</v>
      </c>
      <c r="O16" s="28">
        <f t="shared" si="2"/>
        <v>0</v>
      </c>
      <c r="P16" s="29">
        <v>0</v>
      </c>
      <c r="Q16" s="31">
        <v>0</v>
      </c>
      <c r="R16" s="23">
        <f t="shared" si="6"/>
        <v>62000</v>
      </c>
      <c r="S16" s="28">
        <f t="shared" si="3"/>
        <v>62000</v>
      </c>
      <c r="T16" s="29">
        <v>0</v>
      </c>
      <c r="U16" s="30">
        <v>62000</v>
      </c>
      <c r="V16" s="28">
        <f t="shared" si="4"/>
        <v>0</v>
      </c>
      <c r="W16" s="29">
        <v>0</v>
      </c>
      <c r="X16" s="30">
        <v>0</v>
      </c>
      <c r="Y16" s="28">
        <f t="shared" si="5"/>
        <v>0</v>
      </c>
      <c r="Z16" s="29">
        <v>0</v>
      </c>
      <c r="AA16" s="30">
        <v>0</v>
      </c>
    </row>
    <row r="17" spans="1:27" ht="77.25" customHeight="1">
      <c r="A17" s="24">
        <f t="shared" si="7"/>
        <v>4</v>
      </c>
      <c r="B17" s="25" t="s">
        <v>36</v>
      </c>
      <c r="C17" s="25" t="s">
        <v>37</v>
      </c>
      <c r="D17" s="25" t="s">
        <v>9</v>
      </c>
      <c r="E17" s="25" t="s">
        <v>9</v>
      </c>
      <c r="F17" s="25" t="s">
        <v>38</v>
      </c>
      <c r="G17" s="26" t="s">
        <v>12</v>
      </c>
      <c r="H17" s="27">
        <v>56600</v>
      </c>
      <c r="I17" s="28">
        <f t="shared" si="0"/>
        <v>56600</v>
      </c>
      <c r="J17" s="29">
        <v>0</v>
      </c>
      <c r="K17" s="30">
        <v>56600</v>
      </c>
      <c r="L17" s="28">
        <f t="shared" si="1"/>
        <v>0</v>
      </c>
      <c r="M17" s="29">
        <v>0</v>
      </c>
      <c r="N17" s="30">
        <v>0</v>
      </c>
      <c r="O17" s="28">
        <f t="shared" si="2"/>
        <v>0</v>
      </c>
      <c r="P17" s="29">
        <v>0</v>
      </c>
      <c r="Q17" s="31">
        <v>0</v>
      </c>
      <c r="R17" s="23">
        <f t="shared" si="6"/>
        <v>56600</v>
      </c>
      <c r="S17" s="28">
        <f t="shared" si="3"/>
        <v>56600</v>
      </c>
      <c r="T17" s="29">
        <v>0</v>
      </c>
      <c r="U17" s="30">
        <v>56600</v>
      </c>
      <c r="V17" s="28">
        <f t="shared" si="4"/>
        <v>0</v>
      </c>
      <c r="W17" s="29">
        <v>0</v>
      </c>
      <c r="X17" s="30">
        <v>0</v>
      </c>
      <c r="Y17" s="28">
        <f t="shared" si="5"/>
        <v>0</v>
      </c>
      <c r="Z17" s="29">
        <v>0</v>
      </c>
      <c r="AA17" s="30">
        <v>0</v>
      </c>
    </row>
    <row r="18" spans="1:27" ht="77.25" customHeight="1">
      <c r="A18" s="24">
        <f t="shared" si="7"/>
        <v>5</v>
      </c>
      <c r="B18" s="25" t="s">
        <v>45</v>
      </c>
      <c r="C18" s="25" t="s">
        <v>37</v>
      </c>
      <c r="D18" s="25" t="s">
        <v>9</v>
      </c>
      <c r="E18" s="25" t="s">
        <v>9</v>
      </c>
      <c r="F18" s="25" t="s">
        <v>38</v>
      </c>
      <c r="G18" s="26" t="s">
        <v>12</v>
      </c>
      <c r="H18" s="27">
        <v>32000</v>
      </c>
      <c r="I18" s="28">
        <f>J18+K18</f>
        <v>32000</v>
      </c>
      <c r="J18" s="29">
        <v>0</v>
      </c>
      <c r="K18" s="30">
        <v>32000</v>
      </c>
      <c r="L18" s="28">
        <f>M18+N18</f>
        <v>0</v>
      </c>
      <c r="M18" s="29">
        <v>0</v>
      </c>
      <c r="N18" s="30">
        <v>0</v>
      </c>
      <c r="O18" s="28">
        <f>P18+Q18</f>
        <v>0</v>
      </c>
      <c r="P18" s="29">
        <v>0</v>
      </c>
      <c r="Q18" s="31">
        <v>0</v>
      </c>
      <c r="R18" s="23">
        <f t="shared" si="6"/>
        <v>32000</v>
      </c>
      <c r="S18" s="28">
        <f t="shared" si="3"/>
        <v>32000</v>
      </c>
      <c r="T18" s="29">
        <v>0</v>
      </c>
      <c r="U18" s="30">
        <v>32000</v>
      </c>
      <c r="V18" s="28">
        <f t="shared" si="4"/>
        <v>0</v>
      </c>
      <c r="W18" s="29">
        <v>0</v>
      </c>
      <c r="X18" s="30">
        <v>0</v>
      </c>
      <c r="Y18" s="28">
        <f t="shared" si="5"/>
        <v>0</v>
      </c>
      <c r="Z18" s="29">
        <v>0</v>
      </c>
      <c r="AA18" s="30">
        <v>0</v>
      </c>
    </row>
    <row r="19" spans="1:27" ht="77.25" customHeight="1">
      <c r="A19" s="24">
        <f t="shared" si="7"/>
        <v>6</v>
      </c>
      <c r="B19" s="25" t="s">
        <v>39</v>
      </c>
      <c r="C19" s="25" t="s">
        <v>37</v>
      </c>
      <c r="D19" s="25" t="s">
        <v>9</v>
      </c>
      <c r="E19" s="25" t="s">
        <v>9</v>
      </c>
      <c r="F19" s="25" t="s">
        <v>38</v>
      </c>
      <c r="G19" s="26" t="s">
        <v>12</v>
      </c>
      <c r="H19" s="27">
        <v>12500</v>
      </c>
      <c r="I19" s="28">
        <f t="shared" si="0"/>
        <v>12500</v>
      </c>
      <c r="J19" s="29">
        <v>12500</v>
      </c>
      <c r="K19" s="30">
        <v>0</v>
      </c>
      <c r="L19" s="28">
        <f t="shared" si="1"/>
        <v>0</v>
      </c>
      <c r="M19" s="29">
        <v>0</v>
      </c>
      <c r="N19" s="30">
        <v>0</v>
      </c>
      <c r="O19" s="28">
        <f t="shared" si="2"/>
        <v>0</v>
      </c>
      <c r="P19" s="29">
        <v>0</v>
      </c>
      <c r="Q19" s="31">
        <v>0</v>
      </c>
      <c r="R19" s="23">
        <f t="shared" si="6"/>
        <v>12500</v>
      </c>
      <c r="S19" s="28">
        <f t="shared" si="3"/>
        <v>12500</v>
      </c>
      <c r="T19" s="29">
        <v>12500</v>
      </c>
      <c r="U19" s="30">
        <v>0</v>
      </c>
      <c r="V19" s="28">
        <f t="shared" si="4"/>
        <v>0</v>
      </c>
      <c r="W19" s="29">
        <v>0</v>
      </c>
      <c r="X19" s="30">
        <v>0</v>
      </c>
      <c r="Y19" s="28">
        <f t="shared" si="5"/>
        <v>0</v>
      </c>
      <c r="Z19" s="29">
        <v>0</v>
      </c>
      <c r="AA19" s="30">
        <v>0</v>
      </c>
    </row>
    <row r="20" spans="1:27" ht="77.25" customHeight="1">
      <c r="A20" s="24">
        <f t="shared" si="7"/>
        <v>7</v>
      </c>
      <c r="B20" s="25" t="s">
        <v>40</v>
      </c>
      <c r="C20" s="25" t="s">
        <v>41</v>
      </c>
      <c r="D20" s="25" t="s">
        <v>9</v>
      </c>
      <c r="E20" s="25" t="s">
        <v>9</v>
      </c>
      <c r="F20" s="25" t="s">
        <v>38</v>
      </c>
      <c r="G20" s="26" t="s">
        <v>12</v>
      </c>
      <c r="H20" s="27">
        <v>30000</v>
      </c>
      <c r="I20" s="28">
        <f t="shared" si="0"/>
        <v>30000</v>
      </c>
      <c r="J20" s="29">
        <v>15000</v>
      </c>
      <c r="K20" s="30">
        <v>15000</v>
      </c>
      <c r="L20" s="28">
        <f t="shared" si="1"/>
        <v>0</v>
      </c>
      <c r="M20" s="29">
        <v>0</v>
      </c>
      <c r="N20" s="30">
        <v>0</v>
      </c>
      <c r="O20" s="28">
        <f t="shared" si="2"/>
        <v>0</v>
      </c>
      <c r="P20" s="29">
        <v>0</v>
      </c>
      <c r="Q20" s="31">
        <v>0</v>
      </c>
      <c r="R20" s="23">
        <f t="shared" si="6"/>
        <v>30000</v>
      </c>
      <c r="S20" s="28">
        <f t="shared" si="3"/>
        <v>30000</v>
      </c>
      <c r="T20" s="29">
        <v>15000</v>
      </c>
      <c r="U20" s="30">
        <v>15000</v>
      </c>
      <c r="V20" s="28">
        <f t="shared" si="4"/>
        <v>0</v>
      </c>
      <c r="W20" s="29">
        <v>0</v>
      </c>
      <c r="X20" s="30">
        <v>0</v>
      </c>
      <c r="Y20" s="28">
        <f t="shared" si="5"/>
        <v>0</v>
      </c>
      <c r="Z20" s="29">
        <v>0</v>
      </c>
      <c r="AA20" s="30">
        <v>0</v>
      </c>
    </row>
    <row r="21" spans="1:27" ht="77.25" customHeight="1">
      <c r="A21" s="24">
        <f t="shared" si="7"/>
        <v>8</v>
      </c>
      <c r="B21" s="25" t="s">
        <v>44</v>
      </c>
      <c r="C21" s="25" t="s">
        <v>41</v>
      </c>
      <c r="D21" s="25" t="s">
        <v>9</v>
      </c>
      <c r="E21" s="25" t="s">
        <v>9</v>
      </c>
      <c r="F21" s="25" t="s">
        <v>38</v>
      </c>
      <c r="G21" s="26" t="s">
        <v>12</v>
      </c>
      <c r="H21" s="27">
        <v>1</v>
      </c>
      <c r="I21" s="28">
        <f>J21+K21</f>
        <v>1</v>
      </c>
      <c r="J21" s="29">
        <v>1</v>
      </c>
      <c r="K21" s="30">
        <v>0</v>
      </c>
      <c r="L21" s="28">
        <f>M21+N21</f>
        <v>0</v>
      </c>
      <c r="M21" s="29">
        <v>0</v>
      </c>
      <c r="N21" s="30">
        <v>0</v>
      </c>
      <c r="O21" s="28">
        <f>P21+Q21</f>
        <v>0</v>
      </c>
      <c r="P21" s="29">
        <v>0</v>
      </c>
      <c r="Q21" s="31">
        <v>0</v>
      </c>
      <c r="R21" s="23">
        <f t="shared" si="6"/>
        <v>1</v>
      </c>
      <c r="S21" s="28">
        <f t="shared" si="3"/>
        <v>1</v>
      </c>
      <c r="T21" s="29">
        <v>1</v>
      </c>
      <c r="U21" s="30">
        <v>0</v>
      </c>
      <c r="V21" s="28">
        <f t="shared" si="4"/>
        <v>0</v>
      </c>
      <c r="W21" s="29">
        <v>0</v>
      </c>
      <c r="X21" s="30">
        <v>0</v>
      </c>
      <c r="Y21" s="28">
        <f t="shared" si="5"/>
        <v>0</v>
      </c>
      <c r="Z21" s="29">
        <v>0</v>
      </c>
      <c r="AA21" s="30">
        <v>0</v>
      </c>
    </row>
    <row r="22" spans="1:27" ht="45">
      <c r="A22" s="24">
        <f t="shared" si="7"/>
        <v>9</v>
      </c>
      <c r="B22" s="25" t="s">
        <v>42</v>
      </c>
      <c r="C22" s="25" t="s">
        <v>19</v>
      </c>
      <c r="D22" s="25" t="s">
        <v>9</v>
      </c>
      <c r="E22" s="25" t="s">
        <v>9</v>
      </c>
      <c r="F22" s="25" t="s">
        <v>20</v>
      </c>
      <c r="G22" s="26" t="s">
        <v>12</v>
      </c>
      <c r="H22" s="27" t="s">
        <v>30</v>
      </c>
      <c r="I22" s="28">
        <f t="shared" si="0"/>
        <v>86542.9</v>
      </c>
      <c r="J22" s="29">
        <v>86542.9</v>
      </c>
      <c r="K22" s="30">
        <v>0</v>
      </c>
      <c r="L22" s="28">
        <f t="shared" si="1"/>
        <v>70000</v>
      </c>
      <c r="M22" s="29">
        <v>70000</v>
      </c>
      <c r="N22" s="30">
        <v>0</v>
      </c>
      <c r="O22" s="28">
        <f t="shared" si="2"/>
        <v>0</v>
      </c>
      <c r="P22" s="29">
        <v>0</v>
      </c>
      <c r="Q22" s="31">
        <v>0</v>
      </c>
      <c r="R22" s="23">
        <f t="shared" si="6"/>
        <v>156542.9</v>
      </c>
      <c r="S22" s="28">
        <f t="shared" si="3"/>
        <v>86542.9</v>
      </c>
      <c r="T22" s="29">
        <v>86542.9</v>
      </c>
      <c r="U22" s="30">
        <v>0</v>
      </c>
      <c r="V22" s="28">
        <f t="shared" si="4"/>
        <v>70000</v>
      </c>
      <c r="W22" s="29">
        <v>70000</v>
      </c>
      <c r="X22" s="30">
        <v>0</v>
      </c>
      <c r="Y22" s="28">
        <f t="shared" si="5"/>
        <v>0</v>
      </c>
      <c r="Z22" s="29">
        <v>0</v>
      </c>
      <c r="AA22" s="30">
        <v>0</v>
      </c>
    </row>
    <row r="23" spans="1:27" ht="45">
      <c r="A23" s="24">
        <f t="shared" si="7"/>
        <v>10</v>
      </c>
      <c r="B23" s="16" t="s">
        <v>26</v>
      </c>
      <c r="C23" s="25" t="s">
        <v>27</v>
      </c>
      <c r="D23" s="25" t="s">
        <v>9</v>
      </c>
      <c r="E23" s="25" t="s">
        <v>9</v>
      </c>
      <c r="F23" s="32" t="s">
        <v>20</v>
      </c>
      <c r="G23" s="17" t="s">
        <v>12</v>
      </c>
      <c r="H23" s="18" t="s">
        <v>28</v>
      </c>
      <c r="I23" s="19">
        <f t="shared" si="0"/>
        <v>700</v>
      </c>
      <c r="J23" s="29">
        <v>700</v>
      </c>
      <c r="K23" s="30">
        <v>0</v>
      </c>
      <c r="L23" s="19">
        <f t="shared" si="1"/>
        <v>0</v>
      </c>
      <c r="M23" s="29">
        <v>0</v>
      </c>
      <c r="N23" s="30">
        <v>0</v>
      </c>
      <c r="O23" s="19">
        <v>0</v>
      </c>
      <c r="P23" s="29">
        <v>0</v>
      </c>
      <c r="Q23" s="31">
        <v>0</v>
      </c>
      <c r="R23" s="23">
        <f t="shared" si="6"/>
        <v>700</v>
      </c>
      <c r="S23" s="19">
        <f t="shared" si="3"/>
        <v>700</v>
      </c>
      <c r="T23" s="29">
        <v>700</v>
      </c>
      <c r="U23" s="30">
        <v>0</v>
      </c>
      <c r="V23" s="19">
        <f t="shared" si="4"/>
        <v>0</v>
      </c>
      <c r="W23" s="29">
        <v>0</v>
      </c>
      <c r="X23" s="30">
        <v>0</v>
      </c>
      <c r="Y23" s="19">
        <v>0</v>
      </c>
      <c r="Z23" s="29">
        <v>0</v>
      </c>
      <c r="AA23" s="30">
        <v>0</v>
      </c>
    </row>
    <row r="24" spans="1:27" ht="45">
      <c r="A24" s="24">
        <f t="shared" si="7"/>
        <v>11</v>
      </c>
      <c r="B24" s="16" t="s">
        <v>29</v>
      </c>
      <c r="C24" s="25" t="s">
        <v>19</v>
      </c>
      <c r="D24" s="25" t="s">
        <v>9</v>
      </c>
      <c r="E24" s="25" t="s">
        <v>9</v>
      </c>
      <c r="F24" s="32" t="s">
        <v>20</v>
      </c>
      <c r="G24" s="17" t="s">
        <v>12</v>
      </c>
      <c r="H24" s="18" t="s">
        <v>25</v>
      </c>
      <c r="I24" s="19">
        <f t="shared" si="0"/>
        <v>3000</v>
      </c>
      <c r="J24" s="29">
        <v>3000</v>
      </c>
      <c r="K24" s="30">
        <v>0</v>
      </c>
      <c r="L24" s="19">
        <f t="shared" si="1"/>
        <v>0</v>
      </c>
      <c r="M24" s="29">
        <v>0</v>
      </c>
      <c r="N24" s="30">
        <v>0</v>
      </c>
      <c r="O24" s="19">
        <f>P24+Q24</f>
        <v>0</v>
      </c>
      <c r="P24" s="29">
        <v>0</v>
      </c>
      <c r="Q24" s="31">
        <v>0</v>
      </c>
      <c r="R24" s="23">
        <f t="shared" si="6"/>
        <v>3000</v>
      </c>
      <c r="S24" s="19">
        <f t="shared" si="3"/>
        <v>3000</v>
      </c>
      <c r="T24" s="29">
        <v>3000</v>
      </c>
      <c r="U24" s="30">
        <v>0</v>
      </c>
      <c r="V24" s="19">
        <f t="shared" si="4"/>
        <v>0</v>
      </c>
      <c r="W24" s="29">
        <v>0</v>
      </c>
      <c r="X24" s="30">
        <v>0</v>
      </c>
      <c r="Y24" s="19">
        <f>Z24+AA24</f>
        <v>0</v>
      </c>
      <c r="Z24" s="29">
        <v>0</v>
      </c>
      <c r="AA24" s="30">
        <v>0</v>
      </c>
    </row>
    <row r="25" spans="1:27" ht="131.25" customHeight="1">
      <c r="A25" s="24">
        <f t="shared" si="7"/>
        <v>12</v>
      </c>
      <c r="B25" s="16" t="s">
        <v>46</v>
      </c>
      <c r="C25" s="25" t="s">
        <v>32</v>
      </c>
      <c r="D25" s="25" t="s">
        <v>9</v>
      </c>
      <c r="E25" s="25" t="s">
        <v>9</v>
      </c>
      <c r="F25" s="32"/>
      <c r="G25" s="17" t="s">
        <v>12</v>
      </c>
      <c r="H25" s="30">
        <v>7819.8</v>
      </c>
      <c r="I25" s="19">
        <f aca="true" t="shared" si="8" ref="I25:I30">J25+K25</f>
        <v>7819.8</v>
      </c>
      <c r="J25" s="29">
        <v>0</v>
      </c>
      <c r="K25" s="30">
        <v>7819.8</v>
      </c>
      <c r="L25" s="19">
        <f aca="true" t="shared" si="9" ref="L25:L30">M25+N25</f>
        <v>0</v>
      </c>
      <c r="M25" s="29">
        <v>0</v>
      </c>
      <c r="N25" s="30">
        <v>0</v>
      </c>
      <c r="O25" s="19">
        <v>0</v>
      </c>
      <c r="P25" s="29">
        <v>0</v>
      </c>
      <c r="Q25" s="31">
        <v>0</v>
      </c>
      <c r="R25" s="23">
        <f aca="true" t="shared" si="10" ref="R25:R30">S25+V25+Y25</f>
        <v>7819.8</v>
      </c>
      <c r="S25" s="19">
        <f aca="true" t="shared" si="11" ref="S25:S36">T25+U25</f>
        <v>7819.8</v>
      </c>
      <c r="T25" s="29">
        <v>0</v>
      </c>
      <c r="U25" s="30">
        <v>7819.8</v>
      </c>
      <c r="V25" s="19">
        <f aca="true" t="shared" si="12" ref="V25:V36">W25+X25</f>
        <v>0</v>
      </c>
      <c r="W25" s="29">
        <v>0</v>
      </c>
      <c r="X25" s="30">
        <v>0</v>
      </c>
      <c r="Y25" s="19">
        <v>0</v>
      </c>
      <c r="Z25" s="29">
        <v>0</v>
      </c>
      <c r="AA25" s="30">
        <v>0</v>
      </c>
    </row>
    <row r="26" spans="1:27" ht="134.25" customHeight="1">
      <c r="A26" s="24">
        <f t="shared" si="7"/>
        <v>13</v>
      </c>
      <c r="B26" s="16" t="s">
        <v>47</v>
      </c>
      <c r="C26" s="25" t="s">
        <v>32</v>
      </c>
      <c r="D26" s="25" t="s">
        <v>9</v>
      </c>
      <c r="E26" s="25" t="s">
        <v>9</v>
      </c>
      <c r="F26" s="32"/>
      <c r="G26" s="17" t="s">
        <v>12</v>
      </c>
      <c r="H26" s="30">
        <v>6276.1</v>
      </c>
      <c r="I26" s="19">
        <f t="shared" si="8"/>
        <v>6276.1</v>
      </c>
      <c r="J26" s="29">
        <v>0</v>
      </c>
      <c r="K26" s="30">
        <v>6276.1</v>
      </c>
      <c r="L26" s="19">
        <f t="shared" si="9"/>
        <v>0</v>
      </c>
      <c r="M26" s="29">
        <v>0</v>
      </c>
      <c r="N26" s="30">
        <v>0</v>
      </c>
      <c r="O26" s="19">
        <v>0</v>
      </c>
      <c r="P26" s="29">
        <v>0</v>
      </c>
      <c r="Q26" s="31">
        <v>0</v>
      </c>
      <c r="R26" s="23">
        <f t="shared" si="10"/>
        <v>6276.1</v>
      </c>
      <c r="S26" s="19">
        <f t="shared" si="11"/>
        <v>6276.1</v>
      </c>
      <c r="T26" s="29">
        <v>0</v>
      </c>
      <c r="U26" s="30">
        <v>6276.1</v>
      </c>
      <c r="V26" s="19">
        <f t="shared" si="12"/>
        <v>0</v>
      </c>
      <c r="W26" s="29">
        <v>0</v>
      </c>
      <c r="X26" s="30">
        <v>0</v>
      </c>
      <c r="Y26" s="19">
        <v>0</v>
      </c>
      <c r="Z26" s="29">
        <v>0</v>
      </c>
      <c r="AA26" s="30">
        <v>0</v>
      </c>
    </row>
    <row r="27" spans="1:27" ht="129" customHeight="1">
      <c r="A27" s="24">
        <f t="shared" si="7"/>
        <v>14</v>
      </c>
      <c r="B27" s="16" t="s">
        <v>48</v>
      </c>
      <c r="C27" s="25" t="s">
        <v>32</v>
      </c>
      <c r="D27" s="25" t="s">
        <v>9</v>
      </c>
      <c r="E27" s="25" t="s">
        <v>9</v>
      </c>
      <c r="F27" s="32"/>
      <c r="G27" s="17" t="s">
        <v>12</v>
      </c>
      <c r="H27" s="30">
        <v>8219.6</v>
      </c>
      <c r="I27" s="19">
        <f t="shared" si="8"/>
        <v>8219.6</v>
      </c>
      <c r="J27" s="29">
        <v>0</v>
      </c>
      <c r="K27" s="30">
        <v>8219.6</v>
      </c>
      <c r="L27" s="19">
        <f t="shared" si="9"/>
        <v>0</v>
      </c>
      <c r="M27" s="29">
        <v>0</v>
      </c>
      <c r="N27" s="30">
        <v>0</v>
      </c>
      <c r="O27" s="19">
        <v>0</v>
      </c>
      <c r="P27" s="29">
        <v>0</v>
      </c>
      <c r="Q27" s="31">
        <v>0</v>
      </c>
      <c r="R27" s="23">
        <f t="shared" si="10"/>
        <v>8219.6</v>
      </c>
      <c r="S27" s="19">
        <f t="shared" si="11"/>
        <v>8219.6</v>
      </c>
      <c r="T27" s="29">
        <v>0</v>
      </c>
      <c r="U27" s="30">
        <v>8219.6</v>
      </c>
      <c r="V27" s="19">
        <f t="shared" si="12"/>
        <v>0</v>
      </c>
      <c r="W27" s="29">
        <v>0</v>
      </c>
      <c r="X27" s="30">
        <v>0</v>
      </c>
      <c r="Y27" s="19">
        <v>0</v>
      </c>
      <c r="Z27" s="29">
        <v>0</v>
      </c>
      <c r="AA27" s="30">
        <v>0</v>
      </c>
    </row>
    <row r="28" spans="1:27" ht="127.5" customHeight="1">
      <c r="A28" s="24">
        <f t="shared" si="7"/>
        <v>15</v>
      </c>
      <c r="B28" s="16" t="s">
        <v>49</v>
      </c>
      <c r="C28" s="25" t="s">
        <v>32</v>
      </c>
      <c r="D28" s="25" t="s">
        <v>9</v>
      </c>
      <c r="E28" s="25" t="s">
        <v>9</v>
      </c>
      <c r="F28" s="32"/>
      <c r="G28" s="17" t="s">
        <v>12</v>
      </c>
      <c r="H28" s="30">
        <v>6852.3</v>
      </c>
      <c r="I28" s="19">
        <f>J28+K28</f>
        <v>6852.3</v>
      </c>
      <c r="J28" s="29">
        <v>0</v>
      </c>
      <c r="K28" s="30">
        <v>6852.3</v>
      </c>
      <c r="L28" s="19">
        <f t="shared" si="9"/>
        <v>0</v>
      </c>
      <c r="M28" s="29">
        <v>0</v>
      </c>
      <c r="N28" s="30">
        <v>0</v>
      </c>
      <c r="O28" s="19">
        <v>0</v>
      </c>
      <c r="P28" s="29">
        <v>0</v>
      </c>
      <c r="Q28" s="31">
        <v>0</v>
      </c>
      <c r="R28" s="23">
        <f t="shared" si="10"/>
        <v>6852.3</v>
      </c>
      <c r="S28" s="19">
        <f t="shared" si="11"/>
        <v>6852.3</v>
      </c>
      <c r="T28" s="29">
        <v>0</v>
      </c>
      <c r="U28" s="30">
        <v>6852.3</v>
      </c>
      <c r="V28" s="19">
        <f t="shared" si="12"/>
        <v>0</v>
      </c>
      <c r="W28" s="29">
        <v>0</v>
      </c>
      <c r="X28" s="30">
        <v>0</v>
      </c>
      <c r="Y28" s="19">
        <v>0</v>
      </c>
      <c r="Z28" s="29">
        <v>0</v>
      </c>
      <c r="AA28" s="30">
        <v>0</v>
      </c>
    </row>
    <row r="29" spans="1:27" ht="128.25" customHeight="1">
      <c r="A29" s="24">
        <f t="shared" si="7"/>
        <v>16</v>
      </c>
      <c r="B29" s="16" t="s">
        <v>50</v>
      </c>
      <c r="C29" s="25" t="s">
        <v>32</v>
      </c>
      <c r="D29" s="25" t="s">
        <v>9</v>
      </c>
      <c r="E29" s="25" t="s">
        <v>9</v>
      </c>
      <c r="F29" s="32"/>
      <c r="G29" s="17" t="s">
        <v>12</v>
      </c>
      <c r="H29" s="30">
        <v>8689.2</v>
      </c>
      <c r="I29" s="19">
        <f t="shared" si="8"/>
        <v>8689.2</v>
      </c>
      <c r="J29" s="29">
        <v>0</v>
      </c>
      <c r="K29" s="30">
        <v>8689.2</v>
      </c>
      <c r="L29" s="19">
        <f t="shared" si="9"/>
        <v>0</v>
      </c>
      <c r="M29" s="29">
        <v>0</v>
      </c>
      <c r="N29" s="30">
        <v>0</v>
      </c>
      <c r="O29" s="19">
        <v>0</v>
      </c>
      <c r="P29" s="29">
        <v>0</v>
      </c>
      <c r="Q29" s="31">
        <v>0</v>
      </c>
      <c r="R29" s="23">
        <f t="shared" si="10"/>
        <v>8689.2</v>
      </c>
      <c r="S29" s="19">
        <f t="shared" si="11"/>
        <v>8689.2</v>
      </c>
      <c r="T29" s="29">
        <v>0</v>
      </c>
      <c r="U29" s="30">
        <v>8689.2</v>
      </c>
      <c r="V29" s="19">
        <f t="shared" si="12"/>
        <v>0</v>
      </c>
      <c r="W29" s="29">
        <v>0</v>
      </c>
      <c r="X29" s="30">
        <v>0</v>
      </c>
      <c r="Y29" s="19">
        <v>0</v>
      </c>
      <c r="Z29" s="29">
        <v>0</v>
      </c>
      <c r="AA29" s="30">
        <v>0</v>
      </c>
    </row>
    <row r="30" spans="1:27" ht="126.75" customHeight="1">
      <c r="A30" s="24">
        <f t="shared" si="7"/>
        <v>17</v>
      </c>
      <c r="B30" s="16" t="s">
        <v>51</v>
      </c>
      <c r="C30" s="25" t="s">
        <v>32</v>
      </c>
      <c r="D30" s="25" t="s">
        <v>9</v>
      </c>
      <c r="E30" s="25" t="s">
        <v>9</v>
      </c>
      <c r="F30" s="32"/>
      <c r="G30" s="17" t="s">
        <v>12</v>
      </c>
      <c r="H30" s="30">
        <v>3692.4</v>
      </c>
      <c r="I30" s="19">
        <f t="shared" si="8"/>
        <v>3692.4</v>
      </c>
      <c r="J30" s="29">
        <v>0</v>
      </c>
      <c r="K30" s="30">
        <v>3692.4</v>
      </c>
      <c r="L30" s="19">
        <f t="shared" si="9"/>
        <v>0</v>
      </c>
      <c r="M30" s="29">
        <v>0</v>
      </c>
      <c r="N30" s="30">
        <v>0</v>
      </c>
      <c r="O30" s="19">
        <v>0</v>
      </c>
      <c r="P30" s="29">
        <v>0</v>
      </c>
      <c r="Q30" s="31">
        <v>0</v>
      </c>
      <c r="R30" s="23">
        <f t="shared" si="10"/>
        <v>3692.4</v>
      </c>
      <c r="S30" s="19">
        <f t="shared" si="11"/>
        <v>3692.4</v>
      </c>
      <c r="T30" s="29">
        <v>0</v>
      </c>
      <c r="U30" s="30">
        <v>3692.4</v>
      </c>
      <c r="V30" s="19">
        <f t="shared" si="12"/>
        <v>0</v>
      </c>
      <c r="W30" s="29">
        <v>0</v>
      </c>
      <c r="X30" s="30">
        <v>0</v>
      </c>
      <c r="Y30" s="19">
        <v>0</v>
      </c>
      <c r="Z30" s="29">
        <v>0</v>
      </c>
      <c r="AA30" s="30">
        <v>0</v>
      </c>
    </row>
    <row r="31" spans="1:27" ht="90">
      <c r="A31" s="24">
        <f t="shared" si="7"/>
        <v>18</v>
      </c>
      <c r="B31" s="16" t="s">
        <v>52</v>
      </c>
      <c r="C31" s="25" t="s">
        <v>57</v>
      </c>
      <c r="D31" s="25" t="s">
        <v>43</v>
      </c>
      <c r="E31" s="25" t="s">
        <v>43</v>
      </c>
      <c r="F31" s="32" t="s">
        <v>67</v>
      </c>
      <c r="G31" s="17" t="s">
        <v>59</v>
      </c>
      <c r="H31" s="18"/>
      <c r="I31" s="19">
        <f aca="true" t="shared" si="13" ref="I31:I36">J31+K31</f>
        <v>38252</v>
      </c>
      <c r="J31" s="29">
        <v>0</v>
      </c>
      <c r="K31" s="30">
        <v>38252</v>
      </c>
      <c r="L31" s="19">
        <f aca="true" t="shared" si="14" ref="L31:L36">M31+N31</f>
        <v>70831</v>
      </c>
      <c r="M31" s="29">
        <v>39388.5</v>
      </c>
      <c r="N31" s="30">
        <v>31442.5</v>
      </c>
      <c r="O31" s="19">
        <f aca="true" t="shared" si="15" ref="O31:O36">P31+Q31</f>
        <v>28823</v>
      </c>
      <c r="P31" s="29">
        <v>0</v>
      </c>
      <c r="Q31" s="31">
        <v>28823</v>
      </c>
      <c r="R31" s="23">
        <f t="shared" si="6"/>
        <v>137906</v>
      </c>
      <c r="S31" s="19">
        <f t="shared" si="11"/>
        <v>38252</v>
      </c>
      <c r="T31" s="29">
        <v>0</v>
      </c>
      <c r="U31" s="30">
        <v>38252</v>
      </c>
      <c r="V31" s="19">
        <f t="shared" si="12"/>
        <v>70831</v>
      </c>
      <c r="W31" s="29">
        <v>39388.5</v>
      </c>
      <c r="X31" s="30">
        <v>31442.5</v>
      </c>
      <c r="Y31" s="19">
        <f aca="true" t="shared" si="16" ref="Y31:Y36">Z31+AA31</f>
        <v>28823</v>
      </c>
      <c r="Z31" s="29">
        <v>0</v>
      </c>
      <c r="AA31" s="30">
        <v>28823</v>
      </c>
    </row>
    <row r="32" spans="1:27" ht="111.75" customHeight="1">
      <c r="A32" s="24">
        <f t="shared" si="7"/>
        <v>19</v>
      </c>
      <c r="B32" s="16" t="s">
        <v>53</v>
      </c>
      <c r="C32" s="25" t="s">
        <v>57</v>
      </c>
      <c r="D32" s="25" t="s">
        <v>43</v>
      </c>
      <c r="E32" s="25" t="s">
        <v>43</v>
      </c>
      <c r="F32" s="32" t="s">
        <v>69</v>
      </c>
      <c r="G32" s="17" t="s">
        <v>59</v>
      </c>
      <c r="H32" s="18"/>
      <c r="I32" s="19">
        <f t="shared" si="13"/>
        <v>53018.1</v>
      </c>
      <c r="J32" s="29">
        <v>0</v>
      </c>
      <c r="K32" s="30">
        <v>53018.1</v>
      </c>
      <c r="L32" s="19">
        <f t="shared" si="14"/>
        <v>117604</v>
      </c>
      <c r="M32" s="29">
        <v>68559.8</v>
      </c>
      <c r="N32" s="30">
        <v>49044.2</v>
      </c>
      <c r="O32" s="19">
        <f t="shared" si="15"/>
        <v>45070</v>
      </c>
      <c r="P32" s="29">
        <v>0</v>
      </c>
      <c r="Q32" s="31">
        <v>45070</v>
      </c>
      <c r="R32" s="23">
        <f t="shared" si="6"/>
        <v>215692.1</v>
      </c>
      <c r="S32" s="19">
        <f t="shared" si="11"/>
        <v>53018.1</v>
      </c>
      <c r="T32" s="29">
        <v>0</v>
      </c>
      <c r="U32" s="30">
        <v>53018.1</v>
      </c>
      <c r="V32" s="19">
        <f t="shared" si="12"/>
        <v>117604</v>
      </c>
      <c r="W32" s="29">
        <v>68559.8</v>
      </c>
      <c r="X32" s="30">
        <v>49044.2</v>
      </c>
      <c r="Y32" s="19">
        <f t="shared" si="16"/>
        <v>45070</v>
      </c>
      <c r="Z32" s="29">
        <v>0</v>
      </c>
      <c r="AA32" s="30">
        <v>45070</v>
      </c>
    </row>
    <row r="33" spans="1:27" ht="111.75" customHeight="1">
      <c r="A33" s="24">
        <f t="shared" si="7"/>
        <v>20</v>
      </c>
      <c r="B33" s="16" t="s">
        <v>54</v>
      </c>
      <c r="C33" s="25" t="s">
        <v>57</v>
      </c>
      <c r="D33" s="25" t="s">
        <v>43</v>
      </c>
      <c r="E33" s="25" t="s">
        <v>43</v>
      </c>
      <c r="F33" s="32" t="s">
        <v>67</v>
      </c>
      <c r="G33" s="17" t="s">
        <v>59</v>
      </c>
      <c r="H33" s="18"/>
      <c r="I33" s="19">
        <f t="shared" si="13"/>
        <v>16002.3</v>
      </c>
      <c r="J33" s="29">
        <v>0</v>
      </c>
      <c r="K33" s="30">
        <v>16002.3</v>
      </c>
      <c r="L33" s="19">
        <f t="shared" si="14"/>
        <v>34405.8</v>
      </c>
      <c r="M33" s="29">
        <v>0</v>
      </c>
      <c r="N33" s="30">
        <v>34405.8</v>
      </c>
      <c r="O33" s="19">
        <f t="shared" si="15"/>
        <v>31786</v>
      </c>
      <c r="P33" s="29">
        <v>0</v>
      </c>
      <c r="Q33" s="31">
        <v>31786</v>
      </c>
      <c r="R33" s="23">
        <f t="shared" si="6"/>
        <v>82194.1</v>
      </c>
      <c r="S33" s="19">
        <f t="shared" si="11"/>
        <v>16002.3</v>
      </c>
      <c r="T33" s="29">
        <v>0</v>
      </c>
      <c r="U33" s="30">
        <v>16002.3</v>
      </c>
      <c r="V33" s="19">
        <f t="shared" si="12"/>
        <v>34405.8</v>
      </c>
      <c r="W33" s="29">
        <v>0</v>
      </c>
      <c r="X33" s="30">
        <v>34405.8</v>
      </c>
      <c r="Y33" s="19">
        <f t="shared" si="16"/>
        <v>31786</v>
      </c>
      <c r="Z33" s="29">
        <v>0</v>
      </c>
      <c r="AA33" s="30">
        <v>31786</v>
      </c>
    </row>
    <row r="34" spans="1:27" ht="111.75" customHeight="1">
      <c r="A34" s="24">
        <f t="shared" si="7"/>
        <v>21</v>
      </c>
      <c r="B34" s="16" t="s">
        <v>55</v>
      </c>
      <c r="C34" s="25" t="s">
        <v>57</v>
      </c>
      <c r="D34" s="25" t="s">
        <v>43</v>
      </c>
      <c r="E34" s="25" t="s">
        <v>43</v>
      </c>
      <c r="F34" s="32" t="s">
        <v>67</v>
      </c>
      <c r="G34" s="17" t="s">
        <v>59</v>
      </c>
      <c r="H34" s="18"/>
      <c r="I34" s="19">
        <f t="shared" si="13"/>
        <v>8083</v>
      </c>
      <c r="J34" s="29">
        <v>0</v>
      </c>
      <c r="K34" s="30">
        <v>8083</v>
      </c>
      <c r="L34" s="19">
        <f t="shared" si="14"/>
        <v>35060.8</v>
      </c>
      <c r="M34" s="29">
        <v>0</v>
      </c>
      <c r="N34" s="30">
        <v>35060.8</v>
      </c>
      <c r="O34" s="19">
        <f t="shared" si="15"/>
        <v>32441</v>
      </c>
      <c r="P34" s="29">
        <v>0</v>
      </c>
      <c r="Q34" s="31">
        <v>32441</v>
      </c>
      <c r="R34" s="23">
        <f t="shared" si="6"/>
        <v>75584.8</v>
      </c>
      <c r="S34" s="19">
        <f t="shared" si="11"/>
        <v>8083</v>
      </c>
      <c r="T34" s="29">
        <v>0</v>
      </c>
      <c r="U34" s="30">
        <v>8083</v>
      </c>
      <c r="V34" s="19">
        <f t="shared" si="12"/>
        <v>35060.8</v>
      </c>
      <c r="W34" s="29">
        <v>0</v>
      </c>
      <c r="X34" s="30">
        <v>35060.8</v>
      </c>
      <c r="Y34" s="19">
        <f t="shared" si="16"/>
        <v>32441</v>
      </c>
      <c r="Z34" s="29">
        <v>0</v>
      </c>
      <c r="AA34" s="30">
        <v>32441</v>
      </c>
    </row>
    <row r="35" spans="1:27" ht="111.75" customHeight="1">
      <c r="A35" s="24">
        <f t="shared" si="7"/>
        <v>22</v>
      </c>
      <c r="B35" s="16" t="s">
        <v>56</v>
      </c>
      <c r="C35" s="25" t="s">
        <v>57</v>
      </c>
      <c r="D35" s="25" t="s">
        <v>43</v>
      </c>
      <c r="E35" s="25" t="s">
        <v>43</v>
      </c>
      <c r="F35" s="32" t="s">
        <v>67</v>
      </c>
      <c r="G35" s="17" t="s">
        <v>59</v>
      </c>
      <c r="H35" s="18"/>
      <c r="I35" s="19">
        <f t="shared" si="13"/>
        <v>9174.5</v>
      </c>
      <c r="J35" s="29">
        <v>0</v>
      </c>
      <c r="K35" s="30">
        <v>9174.5</v>
      </c>
      <c r="L35" s="19">
        <f t="shared" si="14"/>
        <v>35060.8</v>
      </c>
      <c r="M35" s="29">
        <v>0</v>
      </c>
      <c r="N35" s="30">
        <v>35060.8</v>
      </c>
      <c r="O35" s="19">
        <f t="shared" si="15"/>
        <v>32441</v>
      </c>
      <c r="P35" s="29">
        <v>0</v>
      </c>
      <c r="Q35" s="31">
        <v>32441</v>
      </c>
      <c r="R35" s="23">
        <f t="shared" si="6"/>
        <v>76676.3</v>
      </c>
      <c r="S35" s="19">
        <f t="shared" si="11"/>
        <v>9174.5</v>
      </c>
      <c r="T35" s="29">
        <v>0</v>
      </c>
      <c r="U35" s="30">
        <v>9174.5</v>
      </c>
      <c r="V35" s="19">
        <f t="shared" si="12"/>
        <v>35060.8</v>
      </c>
      <c r="W35" s="29">
        <v>0</v>
      </c>
      <c r="X35" s="30">
        <v>35060.8</v>
      </c>
      <c r="Y35" s="19">
        <f t="shared" si="16"/>
        <v>32441</v>
      </c>
      <c r="Z35" s="29">
        <v>0</v>
      </c>
      <c r="AA35" s="30">
        <v>32441</v>
      </c>
    </row>
    <row r="36" spans="1:27" ht="111.75" customHeight="1">
      <c r="A36" s="24">
        <f t="shared" si="7"/>
        <v>23</v>
      </c>
      <c r="B36" s="16" t="s">
        <v>58</v>
      </c>
      <c r="C36" s="25" t="s">
        <v>57</v>
      </c>
      <c r="D36" s="25" t="s">
        <v>43</v>
      </c>
      <c r="E36" s="25" t="s">
        <v>43</v>
      </c>
      <c r="F36" s="32" t="s">
        <v>67</v>
      </c>
      <c r="G36" s="17" t="s">
        <v>59</v>
      </c>
      <c r="H36" s="18"/>
      <c r="I36" s="19">
        <f t="shared" si="13"/>
        <v>0</v>
      </c>
      <c r="J36" s="29">
        <v>0</v>
      </c>
      <c r="K36" s="30">
        <v>0</v>
      </c>
      <c r="L36" s="19">
        <f t="shared" si="14"/>
        <v>35715.7</v>
      </c>
      <c r="M36" s="29">
        <v>0</v>
      </c>
      <c r="N36" s="30">
        <v>35715.7</v>
      </c>
      <c r="O36" s="19">
        <f t="shared" si="15"/>
        <v>33096</v>
      </c>
      <c r="P36" s="29">
        <v>0</v>
      </c>
      <c r="Q36" s="31">
        <v>33096</v>
      </c>
      <c r="R36" s="23">
        <f t="shared" si="6"/>
        <v>68811.7</v>
      </c>
      <c r="S36" s="19">
        <f t="shared" si="11"/>
        <v>0</v>
      </c>
      <c r="T36" s="29">
        <v>0</v>
      </c>
      <c r="U36" s="30">
        <v>0</v>
      </c>
      <c r="V36" s="19">
        <f t="shared" si="12"/>
        <v>35715.7</v>
      </c>
      <c r="W36" s="29">
        <v>0</v>
      </c>
      <c r="X36" s="30">
        <v>35715.7</v>
      </c>
      <c r="Y36" s="19">
        <f t="shared" si="16"/>
        <v>33096</v>
      </c>
      <c r="Z36" s="29">
        <v>0</v>
      </c>
      <c r="AA36" s="30">
        <v>33096</v>
      </c>
    </row>
    <row r="37" spans="1:27" ht="111.75" customHeight="1">
      <c r="A37" s="24">
        <f t="shared" si="7"/>
        <v>24</v>
      </c>
      <c r="B37" s="16" t="s">
        <v>60</v>
      </c>
      <c r="C37" s="25" t="s">
        <v>57</v>
      </c>
      <c r="D37" s="25" t="s">
        <v>43</v>
      </c>
      <c r="E37" s="25" t="s">
        <v>43</v>
      </c>
      <c r="F37" s="32" t="s">
        <v>69</v>
      </c>
      <c r="G37" s="17" t="s">
        <v>59</v>
      </c>
      <c r="H37" s="18"/>
      <c r="I37" s="19">
        <f aca="true" t="shared" si="17" ref="I37:I42">J37+K37</f>
        <v>0</v>
      </c>
      <c r="J37" s="29">
        <v>0</v>
      </c>
      <c r="K37" s="30">
        <v>0</v>
      </c>
      <c r="L37" s="19">
        <f aca="true" t="shared" si="18" ref="L37:L42">M37+N37</f>
        <v>52523.1</v>
      </c>
      <c r="M37" s="29">
        <v>0</v>
      </c>
      <c r="N37" s="30">
        <v>52523.1</v>
      </c>
      <c r="O37" s="19">
        <f aca="true" t="shared" si="19" ref="O37:O42">P37+Q37</f>
        <v>50205</v>
      </c>
      <c r="P37" s="29">
        <v>0</v>
      </c>
      <c r="Q37" s="31">
        <v>50205</v>
      </c>
      <c r="R37" s="23">
        <f t="shared" si="6"/>
        <v>102728.1</v>
      </c>
      <c r="S37" s="19">
        <f aca="true" t="shared" si="20" ref="S37:S43">T37+U37</f>
        <v>0</v>
      </c>
      <c r="T37" s="29">
        <v>0</v>
      </c>
      <c r="U37" s="30">
        <v>0</v>
      </c>
      <c r="V37" s="19">
        <f aca="true" t="shared" si="21" ref="V37:V43">W37+X37</f>
        <v>52523.1</v>
      </c>
      <c r="W37" s="29">
        <v>0</v>
      </c>
      <c r="X37" s="30">
        <v>52523.1</v>
      </c>
      <c r="Y37" s="19">
        <f aca="true" t="shared" si="22" ref="Y37:Y43">Z37+AA37</f>
        <v>50205</v>
      </c>
      <c r="Z37" s="29">
        <v>0</v>
      </c>
      <c r="AA37" s="30">
        <v>50205</v>
      </c>
    </row>
    <row r="38" spans="1:27" ht="111.75" customHeight="1">
      <c r="A38" s="24">
        <f t="shared" si="7"/>
        <v>25</v>
      </c>
      <c r="B38" s="16" t="s">
        <v>61</v>
      </c>
      <c r="C38" s="25" t="s">
        <v>57</v>
      </c>
      <c r="D38" s="25" t="s">
        <v>43</v>
      </c>
      <c r="E38" s="25" t="s">
        <v>43</v>
      </c>
      <c r="F38" s="32" t="s">
        <v>67</v>
      </c>
      <c r="G38" s="17" t="s">
        <v>59</v>
      </c>
      <c r="H38" s="18"/>
      <c r="I38" s="19">
        <f t="shared" si="17"/>
        <v>0</v>
      </c>
      <c r="J38" s="29">
        <v>0</v>
      </c>
      <c r="K38" s="30">
        <v>0</v>
      </c>
      <c r="L38" s="19">
        <f t="shared" si="18"/>
        <v>40221.9</v>
      </c>
      <c r="M38" s="29">
        <v>0</v>
      </c>
      <c r="N38" s="30">
        <v>40221.9</v>
      </c>
      <c r="O38" s="19">
        <f t="shared" si="19"/>
        <v>37118.1</v>
      </c>
      <c r="P38" s="29">
        <v>0</v>
      </c>
      <c r="Q38" s="31">
        <v>37118.1</v>
      </c>
      <c r="R38" s="23">
        <f t="shared" si="6"/>
        <v>77340</v>
      </c>
      <c r="S38" s="19">
        <f t="shared" si="20"/>
        <v>0</v>
      </c>
      <c r="T38" s="29">
        <v>0</v>
      </c>
      <c r="U38" s="30">
        <v>0</v>
      </c>
      <c r="V38" s="19">
        <f t="shared" si="21"/>
        <v>40221.9</v>
      </c>
      <c r="W38" s="29">
        <v>0</v>
      </c>
      <c r="X38" s="30">
        <v>40221.9</v>
      </c>
      <c r="Y38" s="19">
        <f t="shared" si="22"/>
        <v>37118.1</v>
      </c>
      <c r="Z38" s="29">
        <v>0</v>
      </c>
      <c r="AA38" s="30">
        <v>37118.1</v>
      </c>
    </row>
    <row r="39" spans="1:27" ht="111.75" customHeight="1">
      <c r="A39" s="24">
        <f t="shared" si="7"/>
        <v>26</v>
      </c>
      <c r="B39" s="16" t="s">
        <v>62</v>
      </c>
      <c r="C39" s="25" t="s">
        <v>57</v>
      </c>
      <c r="D39" s="25" t="s">
        <v>43</v>
      </c>
      <c r="E39" s="25" t="s">
        <v>43</v>
      </c>
      <c r="F39" s="32" t="s">
        <v>67</v>
      </c>
      <c r="G39" s="17" t="s">
        <v>59</v>
      </c>
      <c r="H39" s="18"/>
      <c r="I39" s="19">
        <f t="shared" si="17"/>
        <v>0</v>
      </c>
      <c r="J39" s="29">
        <v>0</v>
      </c>
      <c r="K39" s="30">
        <v>0</v>
      </c>
      <c r="L39" s="19">
        <f t="shared" si="18"/>
        <v>40221.9</v>
      </c>
      <c r="M39" s="29">
        <v>0</v>
      </c>
      <c r="N39" s="30">
        <v>40221.9</v>
      </c>
      <c r="O39" s="19">
        <f t="shared" si="19"/>
        <v>37118.1</v>
      </c>
      <c r="P39" s="29">
        <v>0</v>
      </c>
      <c r="Q39" s="31">
        <v>37118.1</v>
      </c>
      <c r="R39" s="23">
        <f t="shared" si="6"/>
        <v>77340</v>
      </c>
      <c r="S39" s="19">
        <f t="shared" si="20"/>
        <v>0</v>
      </c>
      <c r="T39" s="29">
        <v>0</v>
      </c>
      <c r="U39" s="30">
        <v>0</v>
      </c>
      <c r="V39" s="19">
        <f t="shared" si="21"/>
        <v>40221.9</v>
      </c>
      <c r="W39" s="29">
        <v>0</v>
      </c>
      <c r="X39" s="30">
        <v>40221.9</v>
      </c>
      <c r="Y39" s="19">
        <f t="shared" si="22"/>
        <v>37118.1</v>
      </c>
      <c r="Z39" s="29">
        <v>0</v>
      </c>
      <c r="AA39" s="30">
        <v>37118.1</v>
      </c>
    </row>
    <row r="40" spans="1:27" ht="111.75" customHeight="1">
      <c r="A40" s="24">
        <f t="shared" si="7"/>
        <v>27</v>
      </c>
      <c r="B40" s="16" t="s">
        <v>63</v>
      </c>
      <c r="C40" s="25" t="s">
        <v>57</v>
      </c>
      <c r="D40" s="25" t="s">
        <v>43</v>
      </c>
      <c r="E40" s="25" t="s">
        <v>43</v>
      </c>
      <c r="F40" s="32" t="s">
        <v>67</v>
      </c>
      <c r="G40" s="17" t="s">
        <v>59</v>
      </c>
      <c r="H40" s="18"/>
      <c r="I40" s="19">
        <f t="shared" si="17"/>
        <v>0</v>
      </c>
      <c r="J40" s="29">
        <v>0</v>
      </c>
      <c r="K40" s="30">
        <v>0</v>
      </c>
      <c r="L40" s="19">
        <f t="shared" si="18"/>
        <v>40221.9</v>
      </c>
      <c r="M40" s="29">
        <v>0</v>
      </c>
      <c r="N40" s="30">
        <v>40221.9</v>
      </c>
      <c r="O40" s="19">
        <f t="shared" si="19"/>
        <v>37118.1</v>
      </c>
      <c r="P40" s="29">
        <v>0</v>
      </c>
      <c r="Q40" s="31">
        <v>37118.1</v>
      </c>
      <c r="R40" s="23">
        <f t="shared" si="6"/>
        <v>77340</v>
      </c>
      <c r="S40" s="19">
        <f t="shared" si="20"/>
        <v>0</v>
      </c>
      <c r="T40" s="29">
        <v>0</v>
      </c>
      <c r="U40" s="30">
        <v>0</v>
      </c>
      <c r="V40" s="19">
        <f t="shared" si="21"/>
        <v>40221.9</v>
      </c>
      <c r="W40" s="29">
        <v>0</v>
      </c>
      <c r="X40" s="30">
        <v>40221.9</v>
      </c>
      <c r="Y40" s="19">
        <f t="shared" si="22"/>
        <v>37118.1</v>
      </c>
      <c r="Z40" s="29">
        <v>0</v>
      </c>
      <c r="AA40" s="30">
        <v>37118.1</v>
      </c>
    </row>
    <row r="41" spans="1:27" ht="111.75" customHeight="1">
      <c r="A41" s="24">
        <f t="shared" si="7"/>
        <v>28</v>
      </c>
      <c r="B41" s="16" t="s">
        <v>64</v>
      </c>
      <c r="C41" s="25" t="s">
        <v>57</v>
      </c>
      <c r="D41" s="25" t="s">
        <v>43</v>
      </c>
      <c r="E41" s="25" t="s">
        <v>43</v>
      </c>
      <c r="F41" s="32" t="s">
        <v>67</v>
      </c>
      <c r="G41" s="17" t="s">
        <v>59</v>
      </c>
      <c r="H41" s="18"/>
      <c r="I41" s="19">
        <f t="shared" si="17"/>
        <v>0</v>
      </c>
      <c r="J41" s="29">
        <v>0</v>
      </c>
      <c r="K41" s="30">
        <v>0</v>
      </c>
      <c r="L41" s="19">
        <f t="shared" si="18"/>
        <v>40221.9</v>
      </c>
      <c r="M41" s="29">
        <v>0</v>
      </c>
      <c r="N41" s="30">
        <v>40221.9</v>
      </c>
      <c r="O41" s="19">
        <f t="shared" si="19"/>
        <v>37118.1</v>
      </c>
      <c r="P41" s="29">
        <v>0</v>
      </c>
      <c r="Q41" s="31">
        <v>37118.1</v>
      </c>
      <c r="R41" s="23">
        <f t="shared" si="6"/>
        <v>77340</v>
      </c>
      <c r="S41" s="19">
        <f t="shared" si="20"/>
        <v>0</v>
      </c>
      <c r="T41" s="29">
        <v>0</v>
      </c>
      <c r="U41" s="30">
        <v>0</v>
      </c>
      <c r="V41" s="19">
        <f t="shared" si="21"/>
        <v>40221.9</v>
      </c>
      <c r="W41" s="29">
        <v>0</v>
      </c>
      <c r="X41" s="30">
        <v>40221.9</v>
      </c>
      <c r="Y41" s="19">
        <f t="shared" si="22"/>
        <v>37118.1</v>
      </c>
      <c r="Z41" s="29">
        <v>0</v>
      </c>
      <c r="AA41" s="30">
        <v>37118.1</v>
      </c>
    </row>
    <row r="42" spans="1:27" ht="111.75" customHeight="1">
      <c r="A42" s="24">
        <f t="shared" si="7"/>
        <v>29</v>
      </c>
      <c r="B42" s="16" t="s">
        <v>65</v>
      </c>
      <c r="C42" s="25" t="s">
        <v>57</v>
      </c>
      <c r="D42" s="25" t="s">
        <v>43</v>
      </c>
      <c r="E42" s="25" t="s">
        <v>43</v>
      </c>
      <c r="F42" s="32" t="s">
        <v>68</v>
      </c>
      <c r="G42" s="17" t="s">
        <v>59</v>
      </c>
      <c r="H42" s="18"/>
      <c r="I42" s="19">
        <f t="shared" si="17"/>
        <v>0</v>
      </c>
      <c r="J42" s="29">
        <v>0</v>
      </c>
      <c r="K42" s="30">
        <v>0</v>
      </c>
      <c r="L42" s="19">
        <f t="shared" si="18"/>
        <v>61026</v>
      </c>
      <c r="M42" s="29">
        <v>0</v>
      </c>
      <c r="N42" s="30">
        <v>61026</v>
      </c>
      <c r="O42" s="19">
        <f t="shared" si="19"/>
        <v>56317</v>
      </c>
      <c r="P42" s="29">
        <v>0</v>
      </c>
      <c r="Q42" s="31">
        <v>56317</v>
      </c>
      <c r="R42" s="23">
        <f t="shared" si="6"/>
        <v>117343</v>
      </c>
      <c r="S42" s="19">
        <f t="shared" si="20"/>
        <v>0</v>
      </c>
      <c r="T42" s="29">
        <v>0</v>
      </c>
      <c r="U42" s="30">
        <v>0</v>
      </c>
      <c r="V42" s="19">
        <f t="shared" si="21"/>
        <v>61026</v>
      </c>
      <c r="W42" s="29">
        <v>0</v>
      </c>
      <c r="X42" s="30">
        <v>61026</v>
      </c>
      <c r="Y42" s="19">
        <f t="shared" si="22"/>
        <v>56317</v>
      </c>
      <c r="Z42" s="29">
        <v>0</v>
      </c>
      <c r="AA42" s="30">
        <v>56317</v>
      </c>
    </row>
    <row r="43" spans="1:27" ht="111.75" customHeight="1" thickBot="1">
      <c r="A43" s="33">
        <f t="shared" si="7"/>
        <v>30</v>
      </c>
      <c r="B43" s="34" t="s">
        <v>66</v>
      </c>
      <c r="C43" s="32" t="s">
        <v>57</v>
      </c>
      <c r="D43" s="32" t="s">
        <v>43</v>
      </c>
      <c r="E43" s="32" t="s">
        <v>43</v>
      </c>
      <c r="F43" s="32" t="s">
        <v>70</v>
      </c>
      <c r="G43" s="35" t="s">
        <v>59</v>
      </c>
      <c r="H43" s="36"/>
      <c r="I43" s="37">
        <f>J43+K43</f>
        <v>0</v>
      </c>
      <c r="J43" s="38">
        <v>0</v>
      </c>
      <c r="K43" s="39">
        <v>0</v>
      </c>
      <c r="L43" s="37">
        <f>M43+N43</f>
        <v>244194.2</v>
      </c>
      <c r="M43" s="38">
        <v>0</v>
      </c>
      <c r="N43" s="39">
        <v>244194.2</v>
      </c>
      <c r="O43" s="37">
        <f>P43+Q43</f>
        <v>225349.6</v>
      </c>
      <c r="P43" s="38">
        <v>0</v>
      </c>
      <c r="Q43" s="40">
        <v>225349.6</v>
      </c>
      <c r="R43" s="41">
        <f t="shared" si="6"/>
        <v>469543.80000000005</v>
      </c>
      <c r="S43" s="37">
        <f t="shared" si="20"/>
        <v>0</v>
      </c>
      <c r="T43" s="38">
        <v>0</v>
      </c>
      <c r="U43" s="39">
        <v>0</v>
      </c>
      <c r="V43" s="37">
        <f t="shared" si="21"/>
        <v>244194.2</v>
      </c>
      <c r="W43" s="38">
        <v>0</v>
      </c>
      <c r="X43" s="39">
        <v>244194.2</v>
      </c>
      <c r="Y43" s="37">
        <f t="shared" si="22"/>
        <v>225349.6</v>
      </c>
      <c r="Z43" s="38">
        <v>0</v>
      </c>
      <c r="AA43" s="39">
        <v>225349.6</v>
      </c>
    </row>
    <row r="44" spans="1:27" ht="25.5" customHeight="1" thickBot="1">
      <c r="A44" s="66" t="s">
        <v>6</v>
      </c>
      <c r="B44" s="67"/>
      <c r="C44" s="67"/>
      <c r="D44" s="67"/>
      <c r="E44" s="67"/>
      <c r="F44" s="67"/>
      <c r="G44" s="68"/>
      <c r="H44" s="42">
        <f aca="true" t="shared" si="23" ref="H44:AA44">SUM(H14:H43)</f>
        <v>416650.39999999997</v>
      </c>
      <c r="I44" s="43">
        <f t="shared" si="23"/>
        <v>573423.2000000001</v>
      </c>
      <c r="J44" s="44">
        <f t="shared" si="23"/>
        <v>117743.9</v>
      </c>
      <c r="K44" s="45">
        <f t="shared" si="23"/>
        <v>455679.29999999993</v>
      </c>
      <c r="L44" s="43">
        <f t="shared" si="23"/>
        <v>917309</v>
      </c>
      <c r="M44" s="44">
        <f t="shared" si="23"/>
        <v>177948.3</v>
      </c>
      <c r="N44" s="45">
        <f t="shared" si="23"/>
        <v>739360.7000000001</v>
      </c>
      <c r="O44" s="43">
        <f t="shared" si="23"/>
        <v>684000.9999999999</v>
      </c>
      <c r="P44" s="44">
        <f t="shared" si="23"/>
        <v>0</v>
      </c>
      <c r="Q44" s="46">
        <f t="shared" si="23"/>
        <v>684000.9999999999</v>
      </c>
      <c r="R44" s="47">
        <f t="shared" si="23"/>
        <v>2174733.2</v>
      </c>
      <c r="S44" s="43">
        <f t="shared" si="23"/>
        <v>573423.2000000001</v>
      </c>
      <c r="T44" s="44">
        <f t="shared" si="23"/>
        <v>117743.9</v>
      </c>
      <c r="U44" s="45">
        <f t="shared" si="23"/>
        <v>455679.29999999993</v>
      </c>
      <c r="V44" s="48">
        <f t="shared" si="23"/>
        <v>917309</v>
      </c>
      <c r="W44" s="44">
        <f t="shared" si="23"/>
        <v>177948.3</v>
      </c>
      <c r="X44" s="45">
        <f t="shared" si="23"/>
        <v>739360.7000000001</v>
      </c>
      <c r="Y44" s="43">
        <f t="shared" si="23"/>
        <v>684000.9999999999</v>
      </c>
      <c r="Z44" s="44">
        <f t="shared" si="23"/>
        <v>0</v>
      </c>
      <c r="AA44" s="45">
        <f t="shared" si="23"/>
        <v>684000.9999999999</v>
      </c>
    </row>
    <row r="46" spans="1:25" ht="15">
      <c r="A46" s="69" t="s">
        <v>24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</row>
    <row r="47" spans="1:25" ht="15">
      <c r="A47" s="49"/>
      <c r="B47" s="50"/>
      <c r="C47" s="50"/>
      <c r="D47" s="49"/>
      <c r="E47" s="50"/>
      <c r="G47" s="50"/>
      <c r="H47" s="50"/>
      <c r="I47" s="50"/>
      <c r="J47" s="50"/>
      <c r="K47" s="50"/>
      <c r="L47" s="50"/>
      <c r="M47" s="50"/>
      <c r="N47" s="50"/>
      <c r="O47" s="50"/>
      <c r="Q47" s="49"/>
      <c r="R47" s="50"/>
      <c r="S47" s="50"/>
      <c r="T47" s="50"/>
      <c r="U47" s="50"/>
      <c r="V47" s="50"/>
      <c r="W47" s="50"/>
      <c r="X47" s="50"/>
      <c r="Y47" s="50"/>
    </row>
    <row r="49" spans="19:27" ht="15">
      <c r="S49" s="51"/>
      <c r="T49" s="51"/>
      <c r="U49" s="51"/>
      <c r="V49" s="51"/>
      <c r="W49" s="51"/>
      <c r="X49" s="51"/>
      <c r="Y49" s="51"/>
      <c r="Z49" s="51"/>
      <c r="AA49" s="51"/>
    </row>
    <row r="52" spans="1:25" ht="18.7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4" spans="8:25" ht="15">
      <c r="H54" s="49"/>
      <c r="I54" s="49"/>
      <c r="J54" s="49"/>
      <c r="K54" s="49"/>
      <c r="L54" s="49"/>
      <c r="M54" s="49"/>
      <c r="N54" s="49"/>
      <c r="O54" s="49"/>
      <c r="S54" s="49"/>
      <c r="T54" s="49"/>
      <c r="U54" s="49"/>
      <c r="V54" s="49"/>
      <c r="W54" s="49"/>
      <c r="X54" s="49"/>
      <c r="Y54" s="49"/>
    </row>
    <row r="55" spans="8:25" ht="15">
      <c r="H55" s="49"/>
      <c r="I55" s="49"/>
      <c r="J55" s="49"/>
      <c r="K55" s="49"/>
      <c r="L55" s="49"/>
      <c r="M55" s="49"/>
      <c r="N55" s="49"/>
      <c r="O55" s="49"/>
      <c r="S55" s="49"/>
      <c r="T55" s="49"/>
      <c r="U55" s="49"/>
      <c r="V55" s="49"/>
      <c r="W55" s="49"/>
      <c r="X55" s="49"/>
      <c r="Y55" s="49"/>
    </row>
    <row r="56" spans="8:25" ht="15">
      <c r="H56" s="49"/>
      <c r="I56" s="49"/>
      <c r="J56" s="49"/>
      <c r="K56" s="49"/>
      <c r="L56" s="49"/>
      <c r="M56" s="49"/>
      <c r="N56" s="49"/>
      <c r="O56" s="49"/>
      <c r="S56" s="49"/>
      <c r="T56" s="49"/>
      <c r="U56" s="49"/>
      <c r="V56" s="49"/>
      <c r="W56" s="49"/>
      <c r="X56" s="49"/>
      <c r="Y56" s="49"/>
    </row>
    <row r="57" spans="8:25" ht="15">
      <c r="H57" s="49"/>
      <c r="I57" s="49"/>
      <c r="J57" s="49"/>
      <c r="K57" s="49"/>
      <c r="L57" s="49"/>
      <c r="M57" s="49"/>
      <c r="N57" s="49"/>
      <c r="O57" s="49"/>
      <c r="S57" s="49"/>
      <c r="T57" s="49"/>
      <c r="U57" s="49"/>
      <c r="V57" s="49"/>
      <c r="W57" s="49"/>
      <c r="X57" s="49"/>
      <c r="Y57" s="49"/>
    </row>
  </sheetData>
  <sheetProtection/>
  <mergeCells count="26">
    <mergeCell ref="A1:AA1"/>
    <mergeCell ref="A5:AA5"/>
    <mergeCell ref="R7:R12"/>
    <mergeCell ref="A7:A12"/>
    <mergeCell ref="B7:B12"/>
    <mergeCell ref="C7:C12"/>
    <mergeCell ref="A2:AA2"/>
    <mergeCell ref="Y3:AA3"/>
    <mergeCell ref="A4:Y4"/>
    <mergeCell ref="A6:Y6"/>
    <mergeCell ref="A52:Y52"/>
    <mergeCell ref="A44:G44"/>
    <mergeCell ref="A46:Y46"/>
    <mergeCell ref="F7:F12"/>
    <mergeCell ref="I7:Q10"/>
    <mergeCell ref="I11:K11"/>
    <mergeCell ref="L11:N11"/>
    <mergeCell ref="O11:Q11"/>
    <mergeCell ref="S7:AA10"/>
    <mergeCell ref="S11:U11"/>
    <mergeCell ref="V11:X11"/>
    <mergeCell ref="Y11:AA11"/>
    <mergeCell ref="D7:D12"/>
    <mergeCell ref="E7:E12"/>
    <mergeCell ref="G7:G12"/>
    <mergeCell ref="H7:H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2015-05-28T08:43:46Z</cp:lastPrinted>
  <dcterms:created xsi:type="dcterms:W3CDTF">1996-10-08T23:32:33Z</dcterms:created>
  <dcterms:modified xsi:type="dcterms:W3CDTF">2015-06-01T09:35:05Z</dcterms:modified>
  <cp:category/>
  <cp:version/>
  <cp:contentType/>
  <cp:contentStatus/>
</cp:coreProperties>
</file>