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0" windowWidth="18300" windowHeight="5655" activeTab="0"/>
  </bookViews>
  <sheets>
    <sheet name="прил.1" sheetId="1" r:id="rId1"/>
  </sheets>
  <definedNames>
    <definedName name="_xlnm.Print_Titles" localSheetId="0">'прил.1'!$10:$12</definedName>
  </definedNames>
  <calcPr fullCalcOnLoad="1"/>
</workbook>
</file>

<file path=xl/sharedStrings.xml><?xml version="1.0" encoding="utf-8"?>
<sst xmlns="http://schemas.openxmlformats.org/spreadsheetml/2006/main" count="215" uniqueCount="92">
  <si>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</si>
  <si>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</si>
  <si>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</si>
  <si>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</si>
  <si>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</si>
  <si>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</si>
  <si>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</si>
  <si>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</si>
  <si>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</si>
  <si>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</si>
  <si>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</si>
  <si>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</si>
  <si>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</si>
  <si>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</si>
  <si>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</si>
  <si>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</si>
  <si>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</si>
  <si>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</si>
  <si>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Приложение 2 к муниципальной программе "Развитие образования" на 2015 - 2017 годы"</t>
  </si>
  <si>
    <t>ПЕРЕЧЕНЬ МЕРОПРИЯТИЙ И РЕСУРСНОЕ ОБЕСПЕЧЕНИЕ МУНИЦИПАЛЬНОЙ ПРОГРАММЫ</t>
  </si>
  <si>
    <t>"Развитие образования" на 2015 - 2017 годы"</t>
  </si>
  <si>
    <t>Наименования целей, задач, мероприятий муниципальной программы</t>
  </si>
  <si>
    <t>Подпрограмма 1 "Функционирование и развитие дошкольного образования" на 2015 - 2017 годы"</t>
  </si>
  <si>
    <t>Подпрограмма 2 "Функционирование и развитие общего образования" на 2015 - 2017 годы"</t>
  </si>
  <si>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</si>
  <si>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</si>
  <si>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</si>
  <si>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</si>
  <si>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</si>
  <si>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</si>
  <si>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</si>
  <si>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</si>
  <si>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</si>
  <si>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</si>
  <si>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</si>
  <si>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</si>
  <si>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</si>
  <si>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</si>
  <si>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</si>
  <si>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</si>
  <si>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</si>
  <si>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</si>
  <si>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</si>
  <si>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</si>
  <si>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</si>
  <si>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</si>
  <si>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</si>
  <si>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</si>
  <si>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</si>
  <si>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</si>
  <si>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</si>
  <si>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</si>
  <si>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</si>
  <si>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</si>
  <si>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4 "Сопровождение функционирования и развития сферы образования" на 2015 - 2017 годы"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</si>
  <si>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</si>
  <si>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</si>
  <si>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</si>
  <si>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</si>
  <si>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Подпрограмма 7 "Функционирование и развитие дополнительного образования детей" на 2015 - 2017 годы"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</si>
  <si>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</si>
  <si>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</si>
  <si>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</si>
  <si>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 xml:space="preserve">Мероприятие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</si>
  <si>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</si>
  <si>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</si>
  <si>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Мероприятие 2: создание оптимальных условий для реализации образовательных программ общего образования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</si>
  <si>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</si>
  <si>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</si>
  <si>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</si>
  <si>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</si>
  <si>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</si>
  <si>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</si>
  <si>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3: обеспечение эффективного экономического, бухгалтерского сопровождения сферы образования.</t>
  </si>
  <si>
    <t>ВСЕГО ПО ЗАДАЧЕ 4</t>
  </si>
  <si>
    <t>Мероприятие 1: обеспечение 100% детей в возрасте от 3-х лет местами в дошкольных образовательных учреждениях.</t>
  </si>
  <si>
    <t>Мероприятие 2: обеспечение доступности общеобразовательных учреждений для жителей новых микрорайонов города Томска.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</si>
  <si>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</si>
  <si>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</si>
  <si>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</si>
  <si>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</si>
  <si>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</si>
  <si>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</si>
  <si>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</si>
  <si>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</si>
  <si>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</si>
  <si>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</si>
  <si>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</si>
  <si>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ВСЕГО ПО ЗАДАЧЕ 7</t>
  </si>
  <si>
    <t>к постановлению администрации Города Томска</t>
  </si>
  <si>
    <t>Приложение 1</t>
  </si>
  <si>
    <t xml:space="preserve"> от 06.08.2015 № 700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</si>
</sst>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53" applyNumberFormat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" fillId="0" borderId="0" xfId="53" applyFill="1" applyAlignment="1">
      <alignment horizontal="center" vertical="center"/>
      <protection/>
    </xf>
    <xf numFmtId="0" fontId="1" fillId="0" borderId="0" xfId="53">
      <alignment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180" fontId="21" fillId="24" borderId="10" xfId="53" applyNumberFormat="1" applyFont="1" applyFill="1" applyBorder="1" applyAlignment="1">
      <alignment horizontal="center" vertical="center" wrapText="1"/>
      <protection/>
    </xf>
    <xf numFmtId="180" fontId="23" fillId="24" borderId="10" xfId="53" applyNumberFormat="1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>
      <alignment/>
      <protection/>
    </xf>
    <xf numFmtId="0" fontId="1" fillId="0" borderId="0" xfId="53" applyFill="1">
      <alignment/>
      <protection/>
    </xf>
    <xf numFmtId="0" fontId="21" fillId="24" borderId="10" xfId="0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180" fontId="24" fillId="24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49" fontId="23" fillId="0" borderId="13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180" fontId="0" fillId="0" borderId="0" xfId="0" applyNumberFormat="1" applyAlignment="1">
      <alignment/>
    </xf>
    <xf numFmtId="180" fontId="1" fillId="0" borderId="0" xfId="53" applyNumberFormat="1">
      <alignment/>
      <protection/>
    </xf>
    <xf numFmtId="180" fontId="1" fillId="0" borderId="0" xfId="53" applyNumberFormat="1" applyFill="1">
      <alignment/>
      <protection/>
    </xf>
    <xf numFmtId="0" fontId="21" fillId="24" borderId="14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24" borderId="16" xfId="53" applyFont="1" applyFill="1" applyBorder="1" applyAlignment="1">
      <alignment horizontal="center" vertical="center" wrapText="1"/>
      <protection/>
    </xf>
    <xf numFmtId="0" fontId="21" fillId="24" borderId="17" xfId="53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left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0" fontId="21" fillId="0" borderId="17" xfId="53" applyFont="1" applyFill="1" applyBorder="1" applyAlignment="1">
      <alignment horizontal="left" vertical="center" wrapText="1"/>
      <protection/>
    </xf>
    <xf numFmtId="0" fontId="21" fillId="0" borderId="10" xfId="0" applyNumberFormat="1" applyFont="1" applyBorder="1" applyAlignment="1">
      <alignment horizontal="left" vertical="center" wrapText="1"/>
    </xf>
    <xf numFmtId="0" fontId="23" fillId="24" borderId="10" xfId="53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53" applyFont="1" applyFill="1" applyBorder="1" applyAlignment="1">
      <alignment horizontal="left" vertical="center" wrapText="1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8" xfId="53" applyFont="1" applyFill="1" applyBorder="1" applyAlignment="1">
      <alignment horizontal="center" vertical="center" wrapText="1"/>
      <protection/>
    </xf>
    <xf numFmtId="0" fontId="21" fillId="24" borderId="19" xfId="53" applyFont="1" applyFill="1" applyBorder="1" applyAlignment="1">
      <alignment horizontal="center" vertical="center" wrapText="1"/>
      <protection/>
    </xf>
    <xf numFmtId="0" fontId="21" fillId="24" borderId="20" xfId="53" applyFont="1" applyFill="1" applyBorder="1" applyAlignment="1">
      <alignment horizontal="center" vertical="center" wrapText="1"/>
      <protection/>
    </xf>
    <xf numFmtId="0" fontId="21" fillId="24" borderId="21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2" fillId="0" borderId="0" xfId="53" applyFont="1" applyAlignment="1">
      <alignment horizontal="center" vertical="center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49" fontId="21" fillId="24" borderId="13" xfId="53" applyNumberFormat="1" applyFont="1" applyFill="1" applyBorder="1" applyAlignment="1">
      <alignment horizontal="center" vertical="center" wrapText="1"/>
      <protection/>
    </xf>
    <xf numFmtId="49" fontId="21" fillId="24" borderId="14" xfId="53" applyNumberFormat="1" applyFont="1" applyFill="1" applyBorder="1" applyAlignment="1">
      <alignment horizontal="center" vertical="center" wrapText="1"/>
      <protection/>
    </xf>
    <xf numFmtId="49" fontId="21" fillId="24" borderId="15" xfId="53" applyNumberFormat="1" applyFont="1" applyFill="1" applyBorder="1" applyAlignment="1">
      <alignment horizontal="center" vertical="center" wrapText="1"/>
      <protection/>
    </xf>
    <xf numFmtId="0" fontId="21" fillId="0" borderId="15" xfId="0" applyNumberFormat="1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9.140625" style="12" customWidth="1"/>
    <col min="2" max="2" width="36.57421875" style="4" customWidth="1"/>
    <col min="3" max="3" width="9.140625" style="4" customWidth="1"/>
    <col min="4" max="4" width="11.421875" style="4" bestFit="1" customWidth="1"/>
    <col min="5" max="5" width="13.8515625" style="4" customWidth="1"/>
    <col min="6" max="6" width="13.00390625" style="4" bestFit="1" customWidth="1"/>
    <col min="7" max="7" width="11.8515625" style="13" customWidth="1"/>
    <col min="8" max="8" width="10.140625" style="13" bestFit="1" customWidth="1"/>
    <col min="9" max="9" width="9.28125" style="13" bestFit="1" customWidth="1"/>
    <col min="10" max="10" width="11.421875" style="13" bestFit="1" customWidth="1"/>
    <col min="11" max="11" width="10.421875" style="13" bestFit="1" customWidth="1"/>
    <col min="12" max="13" width="9.28125" style="13" bestFit="1" customWidth="1"/>
    <col min="14" max="16384" width="9.140625" style="4" customWidth="1"/>
  </cols>
  <sheetData>
    <row r="1" ht="15">
      <c r="K1" s="21" t="s">
        <v>90</v>
      </c>
    </row>
    <row r="2" ht="15">
      <c r="K2" s="21" t="s">
        <v>89</v>
      </c>
    </row>
    <row r="3" ht="15">
      <c r="K3" s="21" t="s">
        <v>91</v>
      </c>
    </row>
    <row r="4" ht="15">
      <c r="K4" s="21"/>
    </row>
    <row r="5" spans="1:15" ht="41.25" customHeight="1">
      <c r="A5" s="1"/>
      <c r="B5" s="2"/>
      <c r="C5" s="2"/>
      <c r="D5" s="2"/>
      <c r="E5" s="2"/>
      <c r="F5" s="2"/>
      <c r="G5" s="3"/>
      <c r="H5" s="3"/>
      <c r="I5" s="3"/>
      <c r="J5" s="3"/>
      <c r="K5" s="62" t="s">
        <v>18</v>
      </c>
      <c r="L5" s="62"/>
      <c r="M5" s="62"/>
      <c r="N5" s="62"/>
      <c r="O5" s="62"/>
    </row>
    <row r="6" spans="1:15" ht="15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2"/>
      <c r="O6" s="2"/>
    </row>
    <row r="7" spans="1:15" ht="15">
      <c r="A7" s="63" t="s">
        <v>19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5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">
      <c r="A9" s="1"/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2"/>
      <c r="O9" s="2"/>
    </row>
    <row r="10" spans="1:15" ht="15" customHeight="1">
      <c r="A10" s="64" t="s">
        <v>0</v>
      </c>
      <c r="B10" s="27" t="s">
        <v>21</v>
      </c>
      <c r="C10" s="27" t="s">
        <v>1</v>
      </c>
      <c r="D10" s="27" t="s">
        <v>2</v>
      </c>
      <c r="E10" s="27"/>
      <c r="F10" s="27" t="s">
        <v>3</v>
      </c>
      <c r="G10" s="27"/>
      <c r="H10" s="27"/>
      <c r="I10" s="27"/>
      <c r="J10" s="27"/>
      <c r="K10" s="27"/>
      <c r="L10" s="27"/>
      <c r="M10" s="27"/>
      <c r="N10" s="28" t="s">
        <v>4</v>
      </c>
      <c r="O10" s="29"/>
    </row>
    <row r="11" spans="1:15" ht="25.5" customHeight="1">
      <c r="A11" s="64"/>
      <c r="B11" s="27"/>
      <c r="C11" s="27"/>
      <c r="D11" s="27"/>
      <c r="E11" s="27"/>
      <c r="F11" s="27" t="s">
        <v>5</v>
      </c>
      <c r="G11" s="27"/>
      <c r="H11" s="61" t="s">
        <v>6</v>
      </c>
      <c r="I11" s="61"/>
      <c r="J11" s="61" t="s">
        <v>7</v>
      </c>
      <c r="K11" s="61"/>
      <c r="L11" s="61" t="s">
        <v>8</v>
      </c>
      <c r="M11" s="61"/>
      <c r="N11" s="57"/>
      <c r="O11" s="58"/>
    </row>
    <row r="12" spans="1:15" ht="25.5">
      <c r="A12" s="64"/>
      <c r="B12" s="27"/>
      <c r="C12" s="27"/>
      <c r="D12" s="6" t="s">
        <v>9</v>
      </c>
      <c r="E12" s="6" t="s">
        <v>10</v>
      </c>
      <c r="F12" s="6" t="s">
        <v>9</v>
      </c>
      <c r="G12" s="7" t="s">
        <v>10</v>
      </c>
      <c r="H12" s="7" t="s">
        <v>9</v>
      </c>
      <c r="I12" s="7" t="s">
        <v>10</v>
      </c>
      <c r="J12" s="7" t="s">
        <v>9</v>
      </c>
      <c r="K12" s="7" t="s">
        <v>10</v>
      </c>
      <c r="L12" s="7" t="s">
        <v>9</v>
      </c>
      <c r="M12" s="7" t="s">
        <v>10</v>
      </c>
      <c r="N12" s="59"/>
      <c r="O12" s="60"/>
    </row>
    <row r="13" spans="1:15" ht="1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27">
        <v>14</v>
      </c>
      <c r="O13" s="27"/>
    </row>
    <row r="14" spans="1:15" ht="78" customHeight="1">
      <c r="A14" s="8"/>
      <c r="B14" s="52" t="s">
        <v>37</v>
      </c>
      <c r="C14" s="52"/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49"/>
      <c r="O14" s="49"/>
    </row>
    <row r="15" spans="1:15" ht="69.75" customHeight="1">
      <c r="A15" s="5" t="s">
        <v>31</v>
      </c>
      <c r="B15" s="52" t="s">
        <v>38</v>
      </c>
      <c r="C15" s="52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49"/>
      <c r="O15" s="49"/>
    </row>
    <row r="16" spans="1:15" ht="36" customHeight="1">
      <c r="A16" s="8"/>
      <c r="B16" s="30" t="s">
        <v>22</v>
      </c>
      <c r="C16" s="31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32"/>
      <c r="O16" s="33"/>
    </row>
    <row r="17" spans="1:15" ht="17.25" customHeight="1">
      <c r="A17" s="64" t="s">
        <v>16</v>
      </c>
      <c r="B17" s="52" t="s">
        <v>62</v>
      </c>
      <c r="C17" s="6" t="s">
        <v>11</v>
      </c>
      <c r="D17" s="9">
        <v>7107404.9</v>
      </c>
      <c r="E17" s="9">
        <v>6425251.5</v>
      </c>
      <c r="F17" s="9">
        <v>3638910</v>
      </c>
      <c r="G17" s="9">
        <v>2956756.6</v>
      </c>
      <c r="H17" s="9">
        <v>0</v>
      </c>
      <c r="I17" s="9">
        <v>0</v>
      </c>
      <c r="J17" s="9">
        <v>3468494.9</v>
      </c>
      <c r="K17" s="9">
        <v>3468494.9</v>
      </c>
      <c r="L17" s="9">
        <v>0</v>
      </c>
      <c r="M17" s="9">
        <v>0</v>
      </c>
      <c r="N17" s="27" t="s">
        <v>12</v>
      </c>
      <c r="O17" s="27"/>
    </row>
    <row r="18" spans="1:15" ht="17.25" customHeight="1">
      <c r="A18" s="64"/>
      <c r="B18" s="52"/>
      <c r="C18" s="6" t="s">
        <v>13</v>
      </c>
      <c r="D18" s="9">
        <v>2366717.6</v>
      </c>
      <c r="E18" s="9">
        <v>2296832.2</v>
      </c>
      <c r="F18" s="9">
        <v>1119731.4</v>
      </c>
      <c r="G18" s="9">
        <v>1049846</v>
      </c>
      <c r="H18" s="9">
        <v>0</v>
      </c>
      <c r="I18" s="9">
        <v>0</v>
      </c>
      <c r="J18" s="9">
        <v>1246986.2</v>
      </c>
      <c r="K18" s="9">
        <v>1246986.2</v>
      </c>
      <c r="L18" s="9">
        <v>0</v>
      </c>
      <c r="M18" s="9">
        <v>0</v>
      </c>
      <c r="N18" s="27"/>
      <c r="O18" s="27"/>
    </row>
    <row r="19" spans="1:15" ht="17.25" customHeight="1">
      <c r="A19" s="64"/>
      <c r="B19" s="52"/>
      <c r="C19" s="6" t="s">
        <v>14</v>
      </c>
      <c r="D19" s="9">
        <v>2369845.5</v>
      </c>
      <c r="E19" s="9">
        <v>2063711.5</v>
      </c>
      <c r="F19" s="9">
        <v>1259589.3</v>
      </c>
      <c r="G19" s="9">
        <v>953455.3</v>
      </c>
      <c r="H19" s="9">
        <v>0</v>
      </c>
      <c r="I19" s="9">
        <v>0</v>
      </c>
      <c r="J19" s="9">
        <v>1110256.2</v>
      </c>
      <c r="K19" s="9">
        <v>1110256.2</v>
      </c>
      <c r="L19" s="9">
        <v>0</v>
      </c>
      <c r="M19" s="9">
        <v>0</v>
      </c>
      <c r="N19" s="27"/>
      <c r="O19" s="27"/>
    </row>
    <row r="20" spans="1:15" ht="17.25" customHeight="1">
      <c r="A20" s="64"/>
      <c r="B20" s="52"/>
      <c r="C20" s="6" t="s">
        <v>15</v>
      </c>
      <c r="D20" s="9">
        <v>2370841.8</v>
      </c>
      <c r="E20" s="9">
        <v>2064707.8</v>
      </c>
      <c r="F20" s="9">
        <v>1259589.3</v>
      </c>
      <c r="G20" s="9">
        <v>953455.3</v>
      </c>
      <c r="H20" s="9">
        <v>0</v>
      </c>
      <c r="I20" s="9">
        <v>0</v>
      </c>
      <c r="J20" s="9">
        <v>1111252.5</v>
      </c>
      <c r="K20" s="9">
        <v>1111252.5</v>
      </c>
      <c r="L20" s="9">
        <v>0</v>
      </c>
      <c r="M20" s="9">
        <v>0</v>
      </c>
      <c r="N20" s="27"/>
      <c r="O20" s="27"/>
    </row>
    <row r="21" spans="1:15" ht="12.75" customHeight="1">
      <c r="A21" s="65" t="s">
        <v>17</v>
      </c>
      <c r="B21" s="52" t="s">
        <v>63</v>
      </c>
      <c r="C21" s="6" t="s">
        <v>11</v>
      </c>
      <c r="D21" s="9">
        <v>325336</v>
      </c>
      <c r="E21" s="9">
        <v>109938.1</v>
      </c>
      <c r="F21" s="9">
        <v>286831.3</v>
      </c>
      <c r="G21" s="9">
        <v>84118</v>
      </c>
      <c r="H21" s="9">
        <v>0</v>
      </c>
      <c r="I21" s="9">
        <v>0</v>
      </c>
      <c r="J21" s="9">
        <v>38504.7</v>
      </c>
      <c r="K21" s="9">
        <v>25820.1</v>
      </c>
      <c r="L21" s="9">
        <v>0</v>
      </c>
      <c r="M21" s="9">
        <v>0</v>
      </c>
      <c r="N21" s="27" t="s">
        <v>12</v>
      </c>
      <c r="O21" s="27"/>
    </row>
    <row r="22" spans="1:15" ht="12.75">
      <c r="A22" s="66"/>
      <c r="B22" s="52"/>
      <c r="C22" s="6" t="s">
        <v>13</v>
      </c>
      <c r="D22" s="9">
        <v>127660.5</v>
      </c>
      <c r="E22" s="9">
        <v>61892.7</v>
      </c>
      <c r="F22" s="9">
        <v>112711.5</v>
      </c>
      <c r="G22" s="9">
        <v>53286</v>
      </c>
      <c r="H22" s="9">
        <v>0</v>
      </c>
      <c r="I22" s="9">
        <v>0</v>
      </c>
      <c r="J22" s="9">
        <v>14949</v>
      </c>
      <c r="K22" s="9">
        <v>8606.7</v>
      </c>
      <c r="L22" s="9">
        <v>0</v>
      </c>
      <c r="M22" s="9">
        <v>0</v>
      </c>
      <c r="N22" s="27"/>
      <c r="O22" s="27"/>
    </row>
    <row r="23" spans="1:15" ht="12.75">
      <c r="A23" s="66"/>
      <c r="B23" s="52"/>
      <c r="C23" s="6" t="s">
        <v>14</v>
      </c>
      <c r="D23" s="9">
        <v>104758.9</v>
      </c>
      <c r="E23" s="9">
        <v>20406.7</v>
      </c>
      <c r="F23" s="9">
        <v>89809.9</v>
      </c>
      <c r="G23" s="9">
        <v>11800</v>
      </c>
      <c r="H23" s="9">
        <v>0</v>
      </c>
      <c r="I23" s="9">
        <v>0</v>
      </c>
      <c r="J23" s="9">
        <v>14949</v>
      </c>
      <c r="K23" s="9">
        <v>8606.7</v>
      </c>
      <c r="L23" s="9">
        <v>0</v>
      </c>
      <c r="M23" s="9">
        <v>0</v>
      </c>
      <c r="N23" s="27"/>
      <c r="O23" s="27"/>
    </row>
    <row r="24" spans="1:15" ht="12.75">
      <c r="A24" s="67"/>
      <c r="B24" s="52"/>
      <c r="C24" s="6" t="s">
        <v>15</v>
      </c>
      <c r="D24" s="9">
        <v>92916.6</v>
      </c>
      <c r="E24" s="9">
        <v>27638.7</v>
      </c>
      <c r="F24" s="9">
        <v>84309.9</v>
      </c>
      <c r="G24" s="9">
        <v>19032</v>
      </c>
      <c r="H24" s="9">
        <v>0</v>
      </c>
      <c r="I24" s="9">
        <v>0</v>
      </c>
      <c r="J24" s="9">
        <v>8606.7</v>
      </c>
      <c r="K24" s="9">
        <v>8606.7</v>
      </c>
      <c r="L24" s="9">
        <v>0</v>
      </c>
      <c r="M24" s="9">
        <v>0</v>
      </c>
      <c r="N24" s="27"/>
      <c r="O24" s="27"/>
    </row>
    <row r="25" spans="1:15" ht="12.75">
      <c r="A25" s="64"/>
      <c r="B25" s="27" t="s">
        <v>64</v>
      </c>
      <c r="C25" s="6" t="s">
        <v>11</v>
      </c>
      <c r="D25" s="9">
        <f>D21+D17</f>
        <v>7432740.9</v>
      </c>
      <c r="E25" s="9">
        <f aca="true" t="shared" si="0" ref="E25:M25">E21+E17</f>
        <v>6535189.6</v>
      </c>
      <c r="F25" s="9">
        <f t="shared" si="0"/>
        <v>3925741.3</v>
      </c>
      <c r="G25" s="9">
        <f t="shared" si="0"/>
        <v>3040874.6</v>
      </c>
      <c r="H25" s="9">
        <f t="shared" si="0"/>
        <v>0</v>
      </c>
      <c r="I25" s="9">
        <f t="shared" si="0"/>
        <v>0</v>
      </c>
      <c r="J25" s="9">
        <f t="shared" si="0"/>
        <v>3506999.6</v>
      </c>
      <c r="K25" s="9">
        <f t="shared" si="0"/>
        <v>3494315</v>
      </c>
      <c r="L25" s="9">
        <f t="shared" si="0"/>
        <v>0</v>
      </c>
      <c r="M25" s="9">
        <f t="shared" si="0"/>
        <v>0</v>
      </c>
      <c r="N25" s="27"/>
      <c r="O25" s="27"/>
    </row>
    <row r="26" spans="1:15" ht="12.75">
      <c r="A26" s="64"/>
      <c r="B26" s="27"/>
      <c r="C26" s="6" t="s">
        <v>13</v>
      </c>
      <c r="D26" s="9">
        <f aca="true" t="shared" si="1" ref="D26:M28">D22+D18</f>
        <v>2494378.1</v>
      </c>
      <c r="E26" s="9">
        <f t="shared" si="1"/>
        <v>2358724.9000000004</v>
      </c>
      <c r="F26" s="9">
        <f t="shared" si="1"/>
        <v>1232442.9</v>
      </c>
      <c r="G26" s="9">
        <f t="shared" si="1"/>
        <v>1103132</v>
      </c>
      <c r="H26" s="9">
        <f t="shared" si="1"/>
        <v>0</v>
      </c>
      <c r="I26" s="9">
        <f t="shared" si="1"/>
        <v>0</v>
      </c>
      <c r="J26" s="9">
        <f t="shared" si="1"/>
        <v>1261935.2</v>
      </c>
      <c r="K26" s="9">
        <f t="shared" si="1"/>
        <v>1255592.9</v>
      </c>
      <c r="L26" s="9">
        <f t="shared" si="1"/>
        <v>0</v>
      </c>
      <c r="M26" s="9">
        <f t="shared" si="1"/>
        <v>0</v>
      </c>
      <c r="N26" s="27"/>
      <c r="O26" s="27"/>
    </row>
    <row r="27" spans="1:15" ht="12.75">
      <c r="A27" s="64"/>
      <c r="B27" s="27"/>
      <c r="C27" s="6" t="s">
        <v>14</v>
      </c>
      <c r="D27" s="9">
        <f t="shared" si="1"/>
        <v>2474604.4</v>
      </c>
      <c r="E27" s="9">
        <f t="shared" si="1"/>
        <v>2084118.2</v>
      </c>
      <c r="F27" s="9">
        <f t="shared" si="1"/>
        <v>1349399.2</v>
      </c>
      <c r="G27" s="9">
        <f t="shared" si="1"/>
        <v>965255.3</v>
      </c>
      <c r="H27" s="9">
        <f t="shared" si="1"/>
        <v>0</v>
      </c>
      <c r="I27" s="9">
        <f t="shared" si="1"/>
        <v>0</v>
      </c>
      <c r="J27" s="9">
        <f t="shared" si="1"/>
        <v>1125205.2</v>
      </c>
      <c r="K27" s="9">
        <f t="shared" si="1"/>
        <v>1118862.9</v>
      </c>
      <c r="L27" s="9">
        <f t="shared" si="1"/>
        <v>0</v>
      </c>
      <c r="M27" s="9">
        <f t="shared" si="1"/>
        <v>0</v>
      </c>
      <c r="N27" s="27"/>
      <c r="O27" s="27"/>
    </row>
    <row r="28" spans="1:15" ht="12.75">
      <c r="A28" s="64"/>
      <c r="B28" s="27"/>
      <c r="C28" s="6" t="s">
        <v>15</v>
      </c>
      <c r="D28" s="9">
        <f t="shared" si="1"/>
        <v>2463758.4</v>
      </c>
      <c r="E28" s="9">
        <f t="shared" si="1"/>
        <v>2092346.5</v>
      </c>
      <c r="F28" s="9">
        <f t="shared" si="1"/>
        <v>1343899.2</v>
      </c>
      <c r="G28" s="9">
        <f t="shared" si="1"/>
        <v>972487.3</v>
      </c>
      <c r="H28" s="9">
        <f t="shared" si="1"/>
        <v>0</v>
      </c>
      <c r="I28" s="9">
        <f t="shared" si="1"/>
        <v>0</v>
      </c>
      <c r="J28" s="9">
        <f t="shared" si="1"/>
        <v>1119859.2</v>
      </c>
      <c r="K28" s="9">
        <f t="shared" si="1"/>
        <v>1119859.2</v>
      </c>
      <c r="L28" s="9">
        <f t="shared" si="1"/>
        <v>0</v>
      </c>
      <c r="M28" s="9">
        <f t="shared" si="1"/>
        <v>0</v>
      </c>
      <c r="N28" s="27"/>
      <c r="O28" s="27"/>
    </row>
    <row r="29" spans="1:15" ht="69" customHeight="1">
      <c r="A29" s="5" t="s">
        <v>32</v>
      </c>
      <c r="B29" s="52" t="s">
        <v>56</v>
      </c>
      <c r="C29" s="52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49"/>
      <c r="O29" s="49"/>
    </row>
    <row r="30" spans="1:15" ht="42.75" customHeight="1">
      <c r="A30" s="8"/>
      <c r="B30" s="30" t="s">
        <v>23</v>
      </c>
      <c r="C30" s="31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32"/>
      <c r="O30" s="33"/>
    </row>
    <row r="31" spans="1:15" ht="12.75">
      <c r="A31" s="34" t="s">
        <v>41</v>
      </c>
      <c r="B31" s="56" t="s">
        <v>65</v>
      </c>
      <c r="C31" s="14" t="s">
        <v>11</v>
      </c>
      <c r="D31" s="15">
        <v>7299110.2</v>
      </c>
      <c r="E31" s="15">
        <v>6781446.8</v>
      </c>
      <c r="F31" s="15">
        <v>1435500.2</v>
      </c>
      <c r="G31" s="15">
        <v>931137.4</v>
      </c>
      <c r="H31" s="15">
        <v>0</v>
      </c>
      <c r="I31" s="15">
        <v>0</v>
      </c>
      <c r="J31" s="15">
        <v>5863610</v>
      </c>
      <c r="K31" s="15">
        <v>5850309.399999999</v>
      </c>
      <c r="L31" s="15">
        <v>0</v>
      </c>
      <c r="M31" s="15">
        <v>0</v>
      </c>
      <c r="N31" s="35" t="s">
        <v>12</v>
      </c>
      <c r="O31" s="35"/>
    </row>
    <row r="32" spans="1:15" ht="12.75">
      <c r="A32" s="34"/>
      <c r="B32" s="25"/>
      <c r="C32" s="14" t="s">
        <v>13</v>
      </c>
      <c r="D32" s="15">
        <v>2531525.5</v>
      </c>
      <c r="E32" s="15">
        <v>2400870.4</v>
      </c>
      <c r="F32" s="15">
        <v>455720.6</v>
      </c>
      <c r="G32" s="15">
        <v>328743.6</v>
      </c>
      <c r="H32" s="15">
        <v>0</v>
      </c>
      <c r="I32" s="15">
        <v>0</v>
      </c>
      <c r="J32" s="15">
        <v>2075804.9</v>
      </c>
      <c r="K32" s="15">
        <v>2072126.8</v>
      </c>
      <c r="L32" s="15">
        <v>0</v>
      </c>
      <c r="M32" s="15">
        <v>0</v>
      </c>
      <c r="N32" s="35"/>
      <c r="O32" s="35"/>
    </row>
    <row r="33" spans="1:15" ht="12.75">
      <c r="A33" s="34"/>
      <c r="B33" s="25"/>
      <c r="C33" s="14" t="s">
        <v>14</v>
      </c>
      <c r="D33" s="15">
        <v>2388603.6</v>
      </c>
      <c r="E33" s="15">
        <v>2190288.2</v>
      </c>
      <c r="F33" s="15">
        <v>489889.8</v>
      </c>
      <c r="G33" s="15">
        <v>301196.9</v>
      </c>
      <c r="H33" s="15">
        <v>0</v>
      </c>
      <c r="I33" s="15">
        <v>0</v>
      </c>
      <c r="J33" s="15">
        <v>1898713.8</v>
      </c>
      <c r="K33" s="15">
        <v>1889091.3</v>
      </c>
      <c r="L33" s="15">
        <v>0</v>
      </c>
      <c r="M33" s="15">
        <v>0</v>
      </c>
      <c r="N33" s="35"/>
      <c r="O33" s="35"/>
    </row>
    <row r="34" spans="1:15" ht="12.75">
      <c r="A34" s="34"/>
      <c r="B34" s="26"/>
      <c r="C34" s="14" t="s">
        <v>15</v>
      </c>
      <c r="D34" s="15">
        <v>2378981.1</v>
      </c>
      <c r="E34" s="15">
        <v>2190288.2</v>
      </c>
      <c r="F34" s="15">
        <v>489889.8</v>
      </c>
      <c r="G34" s="15">
        <v>301196.9</v>
      </c>
      <c r="H34" s="15">
        <v>0</v>
      </c>
      <c r="I34" s="15">
        <v>0</v>
      </c>
      <c r="J34" s="15">
        <v>1889091.3</v>
      </c>
      <c r="K34" s="15">
        <v>1889091.3</v>
      </c>
      <c r="L34" s="15">
        <v>0</v>
      </c>
      <c r="M34" s="15">
        <v>0</v>
      </c>
      <c r="N34" s="35"/>
      <c r="O34" s="35"/>
    </row>
    <row r="35" spans="1:15" ht="29.25" customHeight="1">
      <c r="A35" s="53" t="s">
        <v>42</v>
      </c>
      <c r="B35" s="56" t="s">
        <v>66</v>
      </c>
      <c r="C35" s="14" t="s">
        <v>11</v>
      </c>
      <c r="D35" s="15">
        <v>569078</v>
      </c>
      <c r="E35" s="15">
        <v>535522.5</v>
      </c>
      <c r="F35" s="15">
        <v>315172.3</v>
      </c>
      <c r="G35" s="15">
        <v>278265.4</v>
      </c>
      <c r="H35" s="15">
        <v>0</v>
      </c>
      <c r="I35" s="15">
        <v>0</v>
      </c>
      <c r="J35" s="15">
        <v>253905.7</v>
      </c>
      <c r="K35" s="15">
        <v>257257.1</v>
      </c>
      <c r="L35" s="15">
        <v>0</v>
      </c>
      <c r="M35" s="15">
        <v>0</v>
      </c>
      <c r="N35" s="35" t="s">
        <v>12</v>
      </c>
      <c r="O35" s="35"/>
    </row>
    <row r="36" spans="1:15" ht="29.25" customHeight="1">
      <c r="A36" s="54"/>
      <c r="B36" s="25"/>
      <c r="C36" s="14" t="s">
        <v>13</v>
      </c>
      <c r="D36" s="15">
        <v>207572.6</v>
      </c>
      <c r="E36" s="15">
        <v>197836.1</v>
      </c>
      <c r="F36" s="15">
        <v>123029.9</v>
      </c>
      <c r="G36" s="15">
        <v>109942</v>
      </c>
      <c r="H36" s="15">
        <v>0</v>
      </c>
      <c r="I36" s="15">
        <v>0</v>
      </c>
      <c r="J36" s="15">
        <v>84542.7</v>
      </c>
      <c r="K36" s="15">
        <v>87894.1</v>
      </c>
      <c r="L36" s="15">
        <v>0</v>
      </c>
      <c r="M36" s="15">
        <v>0</v>
      </c>
      <c r="N36" s="35"/>
      <c r="O36" s="35"/>
    </row>
    <row r="37" spans="1:15" ht="29.25" customHeight="1">
      <c r="A37" s="54"/>
      <c r="B37" s="25"/>
      <c r="C37" s="14" t="s">
        <v>14</v>
      </c>
      <c r="D37" s="15">
        <v>203262.9</v>
      </c>
      <c r="E37" s="15">
        <v>191978.4</v>
      </c>
      <c r="F37" s="15">
        <v>118739.9</v>
      </c>
      <c r="G37" s="15">
        <v>107455.4</v>
      </c>
      <c r="H37" s="15">
        <v>0</v>
      </c>
      <c r="I37" s="15">
        <v>0</v>
      </c>
      <c r="J37" s="15">
        <v>84523</v>
      </c>
      <c r="K37" s="15">
        <v>84523</v>
      </c>
      <c r="L37" s="15">
        <v>0</v>
      </c>
      <c r="M37" s="15">
        <v>0</v>
      </c>
      <c r="N37" s="35"/>
      <c r="O37" s="35"/>
    </row>
    <row r="38" spans="1:15" ht="29.25" customHeight="1">
      <c r="A38" s="55"/>
      <c r="B38" s="26"/>
      <c r="C38" s="14" t="s">
        <v>15</v>
      </c>
      <c r="D38" s="15">
        <v>158242.5</v>
      </c>
      <c r="E38" s="15">
        <v>145708</v>
      </c>
      <c r="F38" s="15">
        <v>73402.5</v>
      </c>
      <c r="G38" s="15">
        <v>60868</v>
      </c>
      <c r="H38" s="15">
        <v>0</v>
      </c>
      <c r="I38" s="15">
        <v>0</v>
      </c>
      <c r="J38" s="15">
        <v>84840</v>
      </c>
      <c r="K38" s="15">
        <v>84840</v>
      </c>
      <c r="L38" s="15">
        <v>0</v>
      </c>
      <c r="M38" s="15">
        <v>0</v>
      </c>
      <c r="N38" s="35"/>
      <c r="O38" s="35"/>
    </row>
    <row r="39" spans="1:15" ht="15" customHeight="1">
      <c r="A39" s="35"/>
      <c r="B39" s="35" t="s">
        <v>67</v>
      </c>
      <c r="C39" s="14" t="s">
        <v>11</v>
      </c>
      <c r="D39" s="15">
        <f>D31+D35</f>
        <v>7868188.2</v>
      </c>
      <c r="E39" s="15">
        <f aca="true" t="shared" si="2" ref="E39:M39">E31+E35</f>
        <v>7316969.3</v>
      </c>
      <c r="F39" s="15">
        <f t="shared" si="2"/>
        <v>1750672.5</v>
      </c>
      <c r="G39" s="15">
        <f t="shared" si="2"/>
        <v>1209402.8</v>
      </c>
      <c r="H39" s="15">
        <f t="shared" si="2"/>
        <v>0</v>
      </c>
      <c r="I39" s="15">
        <f t="shared" si="2"/>
        <v>0</v>
      </c>
      <c r="J39" s="15">
        <f t="shared" si="2"/>
        <v>6117515.7</v>
      </c>
      <c r="K39" s="15">
        <f t="shared" si="2"/>
        <v>6107566.499999999</v>
      </c>
      <c r="L39" s="15">
        <f t="shared" si="2"/>
        <v>0</v>
      </c>
      <c r="M39" s="15">
        <f t="shared" si="2"/>
        <v>0</v>
      </c>
      <c r="N39" s="35"/>
      <c r="O39" s="35"/>
    </row>
    <row r="40" spans="1:15" ht="12.75">
      <c r="A40" s="35"/>
      <c r="B40" s="35"/>
      <c r="C40" s="14" t="s">
        <v>13</v>
      </c>
      <c r="D40" s="15">
        <f aca="true" t="shared" si="3" ref="D40:M42">D32+D36</f>
        <v>2739098.1</v>
      </c>
      <c r="E40" s="15">
        <f t="shared" si="3"/>
        <v>2598706.5</v>
      </c>
      <c r="F40" s="15">
        <f t="shared" si="3"/>
        <v>578750.5</v>
      </c>
      <c r="G40" s="15">
        <f t="shared" si="3"/>
        <v>438685.6</v>
      </c>
      <c r="H40" s="15">
        <f t="shared" si="3"/>
        <v>0</v>
      </c>
      <c r="I40" s="15">
        <f t="shared" si="3"/>
        <v>0</v>
      </c>
      <c r="J40" s="15">
        <f t="shared" si="3"/>
        <v>2160347.6</v>
      </c>
      <c r="K40" s="15">
        <f t="shared" si="3"/>
        <v>2160020.9</v>
      </c>
      <c r="L40" s="15">
        <f t="shared" si="3"/>
        <v>0</v>
      </c>
      <c r="M40" s="15">
        <f t="shared" si="3"/>
        <v>0</v>
      </c>
      <c r="N40" s="35"/>
      <c r="O40" s="35"/>
    </row>
    <row r="41" spans="1:15" ht="12.75">
      <c r="A41" s="35"/>
      <c r="B41" s="35"/>
      <c r="C41" s="14" t="s">
        <v>14</v>
      </c>
      <c r="D41" s="15">
        <f t="shared" si="3"/>
        <v>2591866.5</v>
      </c>
      <c r="E41" s="15">
        <f t="shared" si="3"/>
        <v>2382266.6</v>
      </c>
      <c r="F41" s="15">
        <f t="shared" si="3"/>
        <v>608629.7</v>
      </c>
      <c r="G41" s="15">
        <f t="shared" si="3"/>
        <v>408652.30000000005</v>
      </c>
      <c r="H41" s="15">
        <f t="shared" si="3"/>
        <v>0</v>
      </c>
      <c r="I41" s="15">
        <f t="shared" si="3"/>
        <v>0</v>
      </c>
      <c r="J41" s="15">
        <f t="shared" si="3"/>
        <v>1983236.8</v>
      </c>
      <c r="K41" s="15">
        <f t="shared" si="3"/>
        <v>1973614.3</v>
      </c>
      <c r="L41" s="15">
        <f t="shared" si="3"/>
        <v>0</v>
      </c>
      <c r="M41" s="15">
        <f t="shared" si="3"/>
        <v>0</v>
      </c>
      <c r="N41" s="35"/>
      <c r="O41" s="35"/>
    </row>
    <row r="42" spans="1:15" ht="12.75">
      <c r="A42" s="35"/>
      <c r="B42" s="35"/>
      <c r="C42" s="14" t="s">
        <v>15</v>
      </c>
      <c r="D42" s="15">
        <f t="shared" si="3"/>
        <v>2537223.6</v>
      </c>
      <c r="E42" s="15">
        <f t="shared" si="3"/>
        <v>2335996.2</v>
      </c>
      <c r="F42" s="15">
        <f t="shared" si="3"/>
        <v>563292.3</v>
      </c>
      <c r="G42" s="15">
        <f t="shared" si="3"/>
        <v>362064.9</v>
      </c>
      <c r="H42" s="15">
        <f t="shared" si="3"/>
        <v>0</v>
      </c>
      <c r="I42" s="15">
        <f t="shared" si="3"/>
        <v>0</v>
      </c>
      <c r="J42" s="15">
        <f t="shared" si="3"/>
        <v>1973931.3</v>
      </c>
      <c r="K42" s="15">
        <f t="shared" si="3"/>
        <v>1973931.3</v>
      </c>
      <c r="L42" s="15">
        <f t="shared" si="3"/>
        <v>0</v>
      </c>
      <c r="M42" s="15">
        <f t="shared" si="3"/>
        <v>0</v>
      </c>
      <c r="N42" s="35"/>
      <c r="O42" s="35"/>
    </row>
    <row r="43" spans="1:15" ht="33" customHeight="1">
      <c r="A43" s="5" t="s">
        <v>33</v>
      </c>
      <c r="B43" s="52" t="s">
        <v>24</v>
      </c>
      <c r="C43" s="52"/>
      <c r="D43" s="10"/>
      <c r="E43" s="10"/>
      <c r="F43" s="10"/>
      <c r="G43" s="11"/>
      <c r="H43" s="11"/>
      <c r="I43" s="11"/>
      <c r="J43" s="11"/>
      <c r="K43" s="11"/>
      <c r="L43" s="11"/>
      <c r="M43" s="11"/>
      <c r="N43" s="49"/>
      <c r="O43" s="49"/>
    </row>
    <row r="44" spans="1:15" ht="48.75" customHeight="1">
      <c r="A44" s="8"/>
      <c r="B44" s="30" t="s">
        <v>25</v>
      </c>
      <c r="C44" s="31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32"/>
      <c r="O44" s="33"/>
    </row>
    <row r="45" spans="1:15" ht="40.5" customHeight="1">
      <c r="A45" s="34" t="s">
        <v>43</v>
      </c>
      <c r="B45" s="56" t="s">
        <v>68</v>
      </c>
      <c r="C45" s="14" t="s">
        <v>11</v>
      </c>
      <c r="D45" s="15">
        <v>407484.2</v>
      </c>
      <c r="E45" s="15">
        <v>298964.60000000003</v>
      </c>
      <c r="F45" s="15">
        <v>278411.2</v>
      </c>
      <c r="G45" s="15">
        <v>172219.40000000002</v>
      </c>
      <c r="H45" s="15">
        <v>0</v>
      </c>
      <c r="I45" s="15">
        <v>0</v>
      </c>
      <c r="J45" s="15">
        <v>129073</v>
      </c>
      <c r="K45" s="15">
        <v>126745.20000000001</v>
      </c>
      <c r="L45" s="15">
        <v>0</v>
      </c>
      <c r="M45" s="15">
        <v>0</v>
      </c>
      <c r="N45" s="35" t="s">
        <v>26</v>
      </c>
      <c r="O45" s="35"/>
    </row>
    <row r="46" spans="1:15" ht="40.5" customHeight="1">
      <c r="A46" s="34"/>
      <c r="B46" s="25"/>
      <c r="C46" s="14" t="s">
        <v>13</v>
      </c>
      <c r="D46" s="15">
        <v>137401.6</v>
      </c>
      <c r="E46" s="15">
        <v>102247.20000000001</v>
      </c>
      <c r="F46" s="15">
        <v>92825.40000000001</v>
      </c>
      <c r="G46" s="15">
        <v>59998.8</v>
      </c>
      <c r="H46" s="15">
        <v>0</v>
      </c>
      <c r="I46" s="15">
        <v>0</v>
      </c>
      <c r="J46" s="15">
        <v>44576.2</v>
      </c>
      <c r="K46" s="15">
        <v>42248.4</v>
      </c>
      <c r="L46" s="15">
        <v>0</v>
      </c>
      <c r="M46" s="15">
        <v>0</v>
      </c>
      <c r="N46" s="35"/>
      <c r="O46" s="35"/>
    </row>
    <row r="47" spans="1:15" ht="40.5" customHeight="1">
      <c r="A47" s="34"/>
      <c r="B47" s="25"/>
      <c r="C47" s="14" t="s">
        <v>14</v>
      </c>
      <c r="D47" s="15">
        <v>135041.30000000002</v>
      </c>
      <c r="E47" s="15">
        <v>98358.70000000001</v>
      </c>
      <c r="F47" s="15">
        <v>92792.90000000001</v>
      </c>
      <c r="G47" s="15">
        <v>56110.3</v>
      </c>
      <c r="H47" s="15">
        <v>0</v>
      </c>
      <c r="I47" s="15">
        <v>0</v>
      </c>
      <c r="J47" s="15">
        <v>42248.4</v>
      </c>
      <c r="K47" s="15">
        <v>42248.4</v>
      </c>
      <c r="L47" s="15">
        <v>0</v>
      </c>
      <c r="M47" s="15">
        <v>0</v>
      </c>
      <c r="N47" s="35"/>
      <c r="O47" s="35"/>
    </row>
    <row r="48" spans="1:15" ht="40.5" customHeight="1">
      <c r="A48" s="34"/>
      <c r="B48" s="26"/>
      <c r="C48" s="14" t="s">
        <v>15</v>
      </c>
      <c r="D48" s="15">
        <v>135041.30000000002</v>
      </c>
      <c r="E48" s="15">
        <v>98358.70000000001</v>
      </c>
      <c r="F48" s="15">
        <v>92792.90000000001</v>
      </c>
      <c r="G48" s="15">
        <v>56110.3</v>
      </c>
      <c r="H48" s="15">
        <v>0</v>
      </c>
      <c r="I48" s="15">
        <v>0</v>
      </c>
      <c r="J48" s="15">
        <v>42248.4</v>
      </c>
      <c r="K48" s="15">
        <v>42248.4</v>
      </c>
      <c r="L48" s="15">
        <v>0</v>
      </c>
      <c r="M48" s="15">
        <v>0</v>
      </c>
      <c r="N48" s="35"/>
      <c r="O48" s="35"/>
    </row>
    <row r="49" spans="1:15" ht="24.75" customHeight="1">
      <c r="A49" s="34" t="s">
        <v>44</v>
      </c>
      <c r="B49" s="48" t="s">
        <v>69</v>
      </c>
      <c r="C49" s="14" t="s">
        <v>11</v>
      </c>
      <c r="D49" s="15">
        <v>3270</v>
      </c>
      <c r="E49" s="15">
        <v>3270</v>
      </c>
      <c r="F49" s="15">
        <v>3270</v>
      </c>
      <c r="G49" s="15">
        <v>3270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35" t="s">
        <v>12</v>
      </c>
      <c r="O49" s="35"/>
    </row>
    <row r="50" spans="1:15" ht="24.75" customHeight="1">
      <c r="A50" s="34"/>
      <c r="B50" s="48"/>
      <c r="C50" s="14" t="s">
        <v>13</v>
      </c>
      <c r="D50" s="15">
        <v>1090</v>
      </c>
      <c r="E50" s="15">
        <v>1090</v>
      </c>
      <c r="F50" s="15">
        <v>1090</v>
      </c>
      <c r="G50" s="15">
        <v>1090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35"/>
      <c r="O50" s="35"/>
    </row>
    <row r="51" spans="1:15" ht="24.75" customHeight="1">
      <c r="A51" s="34"/>
      <c r="B51" s="48"/>
      <c r="C51" s="14" t="s">
        <v>14</v>
      </c>
      <c r="D51" s="15">
        <v>1090</v>
      </c>
      <c r="E51" s="15">
        <v>1090</v>
      </c>
      <c r="F51" s="15">
        <v>1090</v>
      </c>
      <c r="G51" s="15">
        <v>1090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35"/>
      <c r="O51" s="35"/>
    </row>
    <row r="52" spans="1:15" ht="24.75" customHeight="1">
      <c r="A52" s="34"/>
      <c r="B52" s="48"/>
      <c r="C52" s="14" t="s">
        <v>15</v>
      </c>
      <c r="D52" s="15">
        <v>1090</v>
      </c>
      <c r="E52" s="15">
        <v>1090</v>
      </c>
      <c r="F52" s="15">
        <v>1090</v>
      </c>
      <c r="G52" s="15">
        <v>1090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35"/>
      <c r="O52" s="35"/>
    </row>
    <row r="53" spans="1:15" ht="12.75">
      <c r="A53" s="35"/>
      <c r="B53" s="35" t="s">
        <v>70</v>
      </c>
      <c r="C53" s="14" t="s">
        <v>11</v>
      </c>
      <c r="D53" s="15">
        <f>D45+D49</f>
        <v>410754.2</v>
      </c>
      <c r="E53" s="15">
        <f aca="true" t="shared" si="4" ref="E53:M53">E45+E49</f>
        <v>302234.60000000003</v>
      </c>
      <c r="F53" s="15">
        <f t="shared" si="4"/>
        <v>281681.2</v>
      </c>
      <c r="G53" s="15">
        <f t="shared" si="4"/>
        <v>175489.40000000002</v>
      </c>
      <c r="H53" s="15">
        <f t="shared" si="4"/>
        <v>0</v>
      </c>
      <c r="I53" s="15">
        <f t="shared" si="4"/>
        <v>0</v>
      </c>
      <c r="J53" s="15">
        <f t="shared" si="4"/>
        <v>129073</v>
      </c>
      <c r="K53" s="15">
        <f t="shared" si="4"/>
        <v>126745.20000000001</v>
      </c>
      <c r="L53" s="15">
        <f t="shared" si="4"/>
        <v>0</v>
      </c>
      <c r="M53" s="15">
        <f t="shared" si="4"/>
        <v>0</v>
      </c>
      <c r="N53" s="35"/>
      <c r="O53" s="35"/>
    </row>
    <row r="54" spans="1:15" ht="12.75">
      <c r="A54" s="35"/>
      <c r="B54" s="35"/>
      <c r="C54" s="14" t="s">
        <v>13</v>
      </c>
      <c r="D54" s="15">
        <f aca="true" t="shared" si="5" ref="D54:M56">D46+D50</f>
        <v>138491.6</v>
      </c>
      <c r="E54" s="15">
        <f t="shared" si="5"/>
        <v>103337.20000000001</v>
      </c>
      <c r="F54" s="15">
        <f t="shared" si="5"/>
        <v>93915.40000000001</v>
      </c>
      <c r="G54" s="15">
        <f t="shared" si="5"/>
        <v>61088.8</v>
      </c>
      <c r="H54" s="15">
        <f t="shared" si="5"/>
        <v>0</v>
      </c>
      <c r="I54" s="15">
        <f t="shared" si="5"/>
        <v>0</v>
      </c>
      <c r="J54" s="15">
        <f t="shared" si="5"/>
        <v>44576.2</v>
      </c>
      <c r="K54" s="15">
        <f t="shared" si="5"/>
        <v>42248.4</v>
      </c>
      <c r="L54" s="15">
        <f t="shared" si="5"/>
        <v>0</v>
      </c>
      <c r="M54" s="15">
        <f t="shared" si="5"/>
        <v>0</v>
      </c>
      <c r="N54" s="35"/>
      <c r="O54" s="35"/>
    </row>
    <row r="55" spans="1:15" ht="12.75">
      <c r="A55" s="35"/>
      <c r="B55" s="35"/>
      <c r="C55" s="14" t="s">
        <v>14</v>
      </c>
      <c r="D55" s="15">
        <f t="shared" si="5"/>
        <v>136131.30000000002</v>
      </c>
      <c r="E55" s="15">
        <f t="shared" si="5"/>
        <v>99448.70000000001</v>
      </c>
      <c r="F55" s="15">
        <f t="shared" si="5"/>
        <v>93882.90000000001</v>
      </c>
      <c r="G55" s="15">
        <f t="shared" si="5"/>
        <v>57200.3</v>
      </c>
      <c r="H55" s="15">
        <f t="shared" si="5"/>
        <v>0</v>
      </c>
      <c r="I55" s="15">
        <f t="shared" si="5"/>
        <v>0</v>
      </c>
      <c r="J55" s="15">
        <f t="shared" si="5"/>
        <v>42248.4</v>
      </c>
      <c r="K55" s="15">
        <f t="shared" si="5"/>
        <v>42248.4</v>
      </c>
      <c r="L55" s="15">
        <f t="shared" si="5"/>
        <v>0</v>
      </c>
      <c r="M55" s="15">
        <f t="shared" si="5"/>
        <v>0</v>
      </c>
      <c r="N55" s="35"/>
      <c r="O55" s="35"/>
    </row>
    <row r="56" spans="1:15" ht="12.75">
      <c r="A56" s="35"/>
      <c r="B56" s="35"/>
      <c r="C56" s="14" t="s">
        <v>15</v>
      </c>
      <c r="D56" s="15">
        <f t="shared" si="5"/>
        <v>136131.30000000002</v>
      </c>
      <c r="E56" s="15">
        <f t="shared" si="5"/>
        <v>99448.70000000001</v>
      </c>
      <c r="F56" s="15">
        <f t="shared" si="5"/>
        <v>93882.90000000001</v>
      </c>
      <c r="G56" s="15">
        <f t="shared" si="5"/>
        <v>57200.3</v>
      </c>
      <c r="H56" s="15">
        <f t="shared" si="5"/>
        <v>0</v>
      </c>
      <c r="I56" s="15">
        <f t="shared" si="5"/>
        <v>0</v>
      </c>
      <c r="J56" s="15">
        <f t="shared" si="5"/>
        <v>42248.4</v>
      </c>
      <c r="K56" s="15">
        <f t="shared" si="5"/>
        <v>42248.4</v>
      </c>
      <c r="L56" s="15">
        <f t="shared" si="5"/>
        <v>0</v>
      </c>
      <c r="M56" s="15">
        <f t="shared" si="5"/>
        <v>0</v>
      </c>
      <c r="N56" s="35"/>
      <c r="O56" s="35"/>
    </row>
    <row r="57" spans="1:15" ht="48" customHeight="1">
      <c r="A57" s="5" t="s">
        <v>34</v>
      </c>
      <c r="B57" s="52" t="s">
        <v>27</v>
      </c>
      <c r="C57" s="52"/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49"/>
      <c r="O57" s="49"/>
    </row>
    <row r="58" spans="1:15" ht="42" customHeight="1">
      <c r="A58" s="8"/>
      <c r="B58" s="30" t="s">
        <v>54</v>
      </c>
      <c r="C58" s="31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32"/>
      <c r="O58" s="33"/>
    </row>
    <row r="59" spans="1:15" ht="27" customHeight="1">
      <c r="A59" s="34" t="s">
        <v>45</v>
      </c>
      <c r="B59" s="50" t="s">
        <v>71</v>
      </c>
      <c r="C59" s="14" t="s">
        <v>11</v>
      </c>
      <c r="D59" s="15">
        <v>56770.8</v>
      </c>
      <c r="E59" s="15">
        <v>54271.2</v>
      </c>
      <c r="F59" s="15">
        <v>56770.8</v>
      </c>
      <c r="G59" s="15">
        <v>54271.2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35" t="s">
        <v>12</v>
      </c>
      <c r="O59" s="35"/>
    </row>
    <row r="60" spans="1:15" ht="27" customHeight="1">
      <c r="A60" s="34"/>
      <c r="B60" s="50"/>
      <c r="C60" s="14" t="s">
        <v>13</v>
      </c>
      <c r="D60" s="15">
        <v>18923.6</v>
      </c>
      <c r="E60" s="15">
        <v>18090.4</v>
      </c>
      <c r="F60" s="15">
        <v>18923.6</v>
      </c>
      <c r="G60" s="15">
        <v>18090.4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35"/>
      <c r="O60" s="35"/>
    </row>
    <row r="61" spans="1:15" ht="27" customHeight="1">
      <c r="A61" s="34"/>
      <c r="B61" s="50"/>
      <c r="C61" s="14" t="s">
        <v>14</v>
      </c>
      <c r="D61" s="15">
        <v>18923.6</v>
      </c>
      <c r="E61" s="15">
        <v>18090.4</v>
      </c>
      <c r="F61" s="15">
        <v>18923.6</v>
      </c>
      <c r="G61" s="15">
        <v>18090.4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35"/>
      <c r="O61" s="35"/>
    </row>
    <row r="62" spans="1:15" ht="27" customHeight="1">
      <c r="A62" s="34"/>
      <c r="B62" s="50"/>
      <c r="C62" s="14" t="s">
        <v>15</v>
      </c>
      <c r="D62" s="15">
        <v>18923.6</v>
      </c>
      <c r="E62" s="15">
        <v>18090.4</v>
      </c>
      <c r="F62" s="15">
        <v>18923.6</v>
      </c>
      <c r="G62" s="15">
        <v>18090.4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35"/>
      <c r="O62" s="35"/>
    </row>
    <row r="63" spans="1:15" ht="24" customHeight="1">
      <c r="A63" s="34" t="s">
        <v>46</v>
      </c>
      <c r="B63" s="68" t="s">
        <v>72</v>
      </c>
      <c r="C63" s="14" t="s">
        <v>11</v>
      </c>
      <c r="D63" s="15">
        <v>74988.4</v>
      </c>
      <c r="E63" s="15">
        <v>66819.4508</v>
      </c>
      <c r="F63" s="15">
        <v>74988.4</v>
      </c>
      <c r="G63" s="15">
        <v>66819.4508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35" t="s">
        <v>12</v>
      </c>
      <c r="O63" s="35"/>
    </row>
    <row r="64" spans="1:15" ht="24" customHeight="1">
      <c r="A64" s="34"/>
      <c r="B64" s="48"/>
      <c r="C64" s="14" t="s">
        <v>13</v>
      </c>
      <c r="D64" s="15">
        <v>24946</v>
      </c>
      <c r="E64" s="15">
        <v>24877.6836</v>
      </c>
      <c r="F64" s="15">
        <v>24946</v>
      </c>
      <c r="G64" s="15">
        <v>24877.6836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35"/>
      <c r="O64" s="35"/>
    </row>
    <row r="65" spans="1:15" ht="24" customHeight="1">
      <c r="A65" s="34"/>
      <c r="B65" s="48"/>
      <c r="C65" s="14" t="s">
        <v>14</v>
      </c>
      <c r="D65" s="15">
        <v>25021.2</v>
      </c>
      <c r="E65" s="15">
        <v>20970.8836</v>
      </c>
      <c r="F65" s="15">
        <v>25021.2</v>
      </c>
      <c r="G65" s="15">
        <v>20970.8836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35"/>
      <c r="O65" s="35"/>
    </row>
    <row r="66" spans="1:15" ht="24" customHeight="1">
      <c r="A66" s="34"/>
      <c r="B66" s="48"/>
      <c r="C66" s="14" t="s">
        <v>15</v>
      </c>
      <c r="D66" s="15">
        <v>25021.2</v>
      </c>
      <c r="E66" s="15">
        <v>20970.8836</v>
      </c>
      <c r="F66" s="15">
        <v>25021.2</v>
      </c>
      <c r="G66" s="15">
        <v>20970.8836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35"/>
      <c r="O66" s="35"/>
    </row>
    <row r="67" spans="1:15" ht="30.75" customHeight="1">
      <c r="A67" s="34" t="s">
        <v>47</v>
      </c>
      <c r="B67" s="48" t="s">
        <v>73</v>
      </c>
      <c r="C67" s="14" t="s">
        <v>11</v>
      </c>
      <c r="D67" s="15">
        <v>447272.6</v>
      </c>
      <c r="E67" s="15">
        <v>429432.5</v>
      </c>
      <c r="F67" s="15">
        <v>447272.6</v>
      </c>
      <c r="G67" s="15">
        <v>429432.5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35" t="s">
        <v>12</v>
      </c>
      <c r="O67" s="35"/>
    </row>
    <row r="68" spans="1:15" ht="30.75" customHeight="1">
      <c r="A68" s="34"/>
      <c r="B68" s="48"/>
      <c r="C68" s="14" t="s">
        <v>13</v>
      </c>
      <c r="D68" s="15">
        <v>152424.2</v>
      </c>
      <c r="E68" s="15">
        <v>143211.7</v>
      </c>
      <c r="F68" s="15">
        <v>152424.2</v>
      </c>
      <c r="G68" s="15">
        <v>143211.7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35"/>
      <c r="O68" s="35"/>
    </row>
    <row r="69" spans="1:15" ht="30.75" customHeight="1">
      <c r="A69" s="34"/>
      <c r="B69" s="48"/>
      <c r="C69" s="14" t="s">
        <v>14</v>
      </c>
      <c r="D69" s="15">
        <v>149424.2</v>
      </c>
      <c r="E69" s="15">
        <v>143110.4</v>
      </c>
      <c r="F69" s="15">
        <v>149424.2</v>
      </c>
      <c r="G69" s="15">
        <v>143110.4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35"/>
      <c r="O69" s="35"/>
    </row>
    <row r="70" spans="1:15" ht="30.75" customHeight="1">
      <c r="A70" s="34"/>
      <c r="B70" s="48"/>
      <c r="C70" s="14" t="s">
        <v>15</v>
      </c>
      <c r="D70" s="15">
        <v>145424.2</v>
      </c>
      <c r="E70" s="15">
        <v>143110.4</v>
      </c>
      <c r="F70" s="15">
        <v>145424.2</v>
      </c>
      <c r="G70" s="15">
        <v>143110.4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35"/>
      <c r="O70" s="35"/>
    </row>
    <row r="71" spans="1:15" ht="12.75">
      <c r="A71" s="35"/>
      <c r="B71" s="35" t="s">
        <v>74</v>
      </c>
      <c r="C71" s="14" t="s">
        <v>11</v>
      </c>
      <c r="D71" s="15">
        <f>D59+D63+D67</f>
        <v>579031.8</v>
      </c>
      <c r="E71" s="15">
        <f aca="true" t="shared" si="6" ref="E71:M71">E59+E63+E67</f>
        <v>550523.1508</v>
      </c>
      <c r="F71" s="15">
        <f t="shared" si="6"/>
        <v>579031.8</v>
      </c>
      <c r="G71" s="15">
        <f t="shared" si="6"/>
        <v>550523.1508</v>
      </c>
      <c r="H71" s="15">
        <f t="shared" si="6"/>
        <v>0</v>
      </c>
      <c r="I71" s="15">
        <f t="shared" si="6"/>
        <v>0</v>
      </c>
      <c r="J71" s="15">
        <f t="shared" si="6"/>
        <v>0</v>
      </c>
      <c r="K71" s="15">
        <f t="shared" si="6"/>
        <v>0</v>
      </c>
      <c r="L71" s="15">
        <f t="shared" si="6"/>
        <v>0</v>
      </c>
      <c r="M71" s="15">
        <f t="shared" si="6"/>
        <v>0</v>
      </c>
      <c r="N71" s="35"/>
      <c r="O71" s="35"/>
    </row>
    <row r="72" spans="1:15" ht="12.75">
      <c r="A72" s="35"/>
      <c r="B72" s="35"/>
      <c r="C72" s="14" t="s">
        <v>13</v>
      </c>
      <c r="D72" s="15">
        <f aca="true" t="shared" si="7" ref="D72:M74">D60+D64+D68</f>
        <v>196293.80000000002</v>
      </c>
      <c r="E72" s="15">
        <f t="shared" si="7"/>
        <v>186179.78360000002</v>
      </c>
      <c r="F72" s="15">
        <f t="shared" si="7"/>
        <v>196293.80000000002</v>
      </c>
      <c r="G72" s="15">
        <f t="shared" si="7"/>
        <v>186179.78360000002</v>
      </c>
      <c r="H72" s="15">
        <f t="shared" si="7"/>
        <v>0</v>
      </c>
      <c r="I72" s="15">
        <f t="shared" si="7"/>
        <v>0</v>
      </c>
      <c r="J72" s="15">
        <f t="shared" si="7"/>
        <v>0</v>
      </c>
      <c r="K72" s="15">
        <f t="shared" si="7"/>
        <v>0</v>
      </c>
      <c r="L72" s="15">
        <f t="shared" si="7"/>
        <v>0</v>
      </c>
      <c r="M72" s="15">
        <f t="shared" si="7"/>
        <v>0</v>
      </c>
      <c r="N72" s="35"/>
      <c r="O72" s="35"/>
    </row>
    <row r="73" spans="1:15" ht="12.75">
      <c r="A73" s="35"/>
      <c r="B73" s="35"/>
      <c r="C73" s="14" t="s">
        <v>14</v>
      </c>
      <c r="D73" s="15">
        <f t="shared" si="7"/>
        <v>193369</v>
      </c>
      <c r="E73" s="15">
        <f t="shared" si="7"/>
        <v>182171.6836</v>
      </c>
      <c r="F73" s="15">
        <f t="shared" si="7"/>
        <v>193369</v>
      </c>
      <c r="G73" s="15">
        <f t="shared" si="7"/>
        <v>182171.6836</v>
      </c>
      <c r="H73" s="15">
        <f t="shared" si="7"/>
        <v>0</v>
      </c>
      <c r="I73" s="15">
        <f t="shared" si="7"/>
        <v>0</v>
      </c>
      <c r="J73" s="15">
        <f t="shared" si="7"/>
        <v>0</v>
      </c>
      <c r="K73" s="15">
        <f t="shared" si="7"/>
        <v>0</v>
      </c>
      <c r="L73" s="15">
        <f t="shared" si="7"/>
        <v>0</v>
      </c>
      <c r="M73" s="15">
        <f t="shared" si="7"/>
        <v>0</v>
      </c>
      <c r="N73" s="35"/>
      <c r="O73" s="35"/>
    </row>
    <row r="74" spans="1:15" ht="12.75">
      <c r="A74" s="35"/>
      <c r="B74" s="35"/>
      <c r="C74" s="14" t="s">
        <v>15</v>
      </c>
      <c r="D74" s="15">
        <f t="shared" si="7"/>
        <v>189369</v>
      </c>
      <c r="E74" s="15">
        <f t="shared" si="7"/>
        <v>182171.6836</v>
      </c>
      <c r="F74" s="15">
        <f t="shared" si="7"/>
        <v>189369</v>
      </c>
      <c r="G74" s="15">
        <f t="shared" si="7"/>
        <v>182171.6836</v>
      </c>
      <c r="H74" s="15">
        <f t="shared" si="7"/>
        <v>0</v>
      </c>
      <c r="I74" s="15">
        <f t="shared" si="7"/>
        <v>0</v>
      </c>
      <c r="J74" s="15">
        <f t="shared" si="7"/>
        <v>0</v>
      </c>
      <c r="K74" s="15">
        <f t="shared" si="7"/>
        <v>0</v>
      </c>
      <c r="L74" s="15">
        <f t="shared" si="7"/>
        <v>0</v>
      </c>
      <c r="M74" s="15">
        <f t="shared" si="7"/>
        <v>0</v>
      </c>
      <c r="N74" s="35"/>
      <c r="O74" s="35"/>
    </row>
    <row r="75" spans="1:15" ht="51.75" customHeight="1">
      <c r="A75" s="5" t="s">
        <v>35</v>
      </c>
      <c r="B75" s="52" t="s">
        <v>28</v>
      </c>
      <c r="C75" s="52"/>
      <c r="D75" s="10"/>
      <c r="E75" s="10"/>
      <c r="F75" s="10"/>
      <c r="G75" s="11"/>
      <c r="H75" s="11"/>
      <c r="I75" s="11"/>
      <c r="J75" s="11"/>
      <c r="K75" s="11"/>
      <c r="L75" s="11"/>
      <c r="M75" s="11"/>
      <c r="N75" s="49"/>
      <c r="O75" s="49"/>
    </row>
    <row r="76" spans="1:15" ht="42.75" customHeight="1">
      <c r="A76" s="8"/>
      <c r="B76" s="44" t="s">
        <v>29</v>
      </c>
      <c r="C76" s="45"/>
      <c r="D76" s="10"/>
      <c r="E76" s="10"/>
      <c r="F76" s="10"/>
      <c r="G76" s="11"/>
      <c r="H76" s="11"/>
      <c r="I76" s="11"/>
      <c r="J76" s="11"/>
      <c r="K76" s="11"/>
      <c r="L76" s="11"/>
      <c r="M76" s="11"/>
      <c r="N76" s="32"/>
      <c r="O76" s="33"/>
    </row>
    <row r="77" spans="1:15" ht="55.5" customHeight="1">
      <c r="A77" s="34" t="s">
        <v>48</v>
      </c>
      <c r="B77" s="50" t="s">
        <v>75</v>
      </c>
      <c r="C77" s="14" t="s">
        <v>11</v>
      </c>
      <c r="D77" s="15">
        <v>1503262.1</v>
      </c>
      <c r="E77" s="15">
        <v>1428627.8</v>
      </c>
      <c r="F77" s="15">
        <v>218208.59999999998</v>
      </c>
      <c r="G77" s="15">
        <v>143574.3</v>
      </c>
      <c r="H77" s="15">
        <v>0</v>
      </c>
      <c r="I77" s="15">
        <v>0</v>
      </c>
      <c r="J77" s="15">
        <v>1285053.5</v>
      </c>
      <c r="K77" s="15">
        <v>1285053.5</v>
      </c>
      <c r="L77" s="15">
        <v>0</v>
      </c>
      <c r="M77" s="15">
        <v>0</v>
      </c>
      <c r="N77" s="35" t="s">
        <v>78</v>
      </c>
      <c r="O77" s="35"/>
    </row>
    <row r="78" spans="1:15" ht="55.5" customHeight="1">
      <c r="A78" s="34"/>
      <c r="B78" s="50"/>
      <c r="C78" s="14" t="s">
        <v>13</v>
      </c>
      <c r="D78" s="15">
        <v>438768.6</v>
      </c>
      <c r="E78" s="15">
        <v>366861.6</v>
      </c>
      <c r="F78" s="15">
        <v>107533</v>
      </c>
      <c r="G78" s="15">
        <v>35626</v>
      </c>
      <c r="H78" s="15">
        <v>0</v>
      </c>
      <c r="I78" s="15">
        <v>0</v>
      </c>
      <c r="J78" s="15">
        <v>331235.6</v>
      </c>
      <c r="K78" s="15">
        <v>331235.6</v>
      </c>
      <c r="L78" s="15">
        <v>0</v>
      </c>
      <c r="M78" s="15">
        <v>0</v>
      </c>
      <c r="N78" s="35"/>
      <c r="O78" s="35"/>
    </row>
    <row r="79" spans="1:15" ht="55.5" customHeight="1">
      <c r="A79" s="34"/>
      <c r="B79" s="50"/>
      <c r="C79" s="14" t="s">
        <v>14</v>
      </c>
      <c r="D79" s="15">
        <v>605842.1000000001</v>
      </c>
      <c r="E79" s="15">
        <v>603114.8</v>
      </c>
      <c r="F79" s="15">
        <v>110675.6</v>
      </c>
      <c r="G79" s="15">
        <v>107948.3</v>
      </c>
      <c r="H79" s="15">
        <v>0</v>
      </c>
      <c r="I79" s="15">
        <v>0</v>
      </c>
      <c r="J79" s="15">
        <v>495166.5</v>
      </c>
      <c r="K79" s="15">
        <v>495166.5</v>
      </c>
      <c r="L79" s="15">
        <v>0</v>
      </c>
      <c r="M79" s="15">
        <v>0</v>
      </c>
      <c r="N79" s="35"/>
      <c r="O79" s="35"/>
    </row>
    <row r="80" spans="1:15" ht="55.5" customHeight="1">
      <c r="A80" s="34"/>
      <c r="B80" s="50"/>
      <c r="C80" s="14" t="s">
        <v>15</v>
      </c>
      <c r="D80" s="15">
        <v>458651.39999999997</v>
      </c>
      <c r="E80" s="15">
        <v>458651.39999999997</v>
      </c>
      <c r="F80" s="15">
        <v>0</v>
      </c>
      <c r="G80" s="15">
        <v>0</v>
      </c>
      <c r="H80" s="15">
        <v>0</v>
      </c>
      <c r="I80" s="15">
        <v>0</v>
      </c>
      <c r="J80" s="15">
        <v>458651.39999999997</v>
      </c>
      <c r="K80" s="15">
        <v>458651.39999999997</v>
      </c>
      <c r="L80" s="15">
        <v>0</v>
      </c>
      <c r="M80" s="15">
        <v>0</v>
      </c>
      <c r="N80" s="35"/>
      <c r="O80" s="35"/>
    </row>
    <row r="81" spans="1:25" ht="12.75">
      <c r="A81" s="34" t="s">
        <v>49</v>
      </c>
      <c r="B81" s="48" t="s">
        <v>76</v>
      </c>
      <c r="C81" s="14" t="s">
        <v>11</v>
      </c>
      <c r="D81" s="15">
        <v>2538499.9960000003</v>
      </c>
      <c r="E81" s="15">
        <v>544043.8</v>
      </c>
      <c r="F81" s="15">
        <v>643499.996</v>
      </c>
      <c r="G81" s="15">
        <v>27500</v>
      </c>
      <c r="H81" s="15">
        <v>0</v>
      </c>
      <c r="I81" s="15">
        <v>0</v>
      </c>
      <c r="J81" s="15">
        <v>1895000</v>
      </c>
      <c r="K81" s="15">
        <v>516543.80000000005</v>
      </c>
      <c r="L81" s="15">
        <v>0</v>
      </c>
      <c r="M81" s="15">
        <v>0</v>
      </c>
      <c r="N81" s="35" t="s">
        <v>30</v>
      </c>
      <c r="O81" s="35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2.75">
      <c r="A82" s="34"/>
      <c r="B82" s="48"/>
      <c r="C82" s="14" t="s">
        <v>13</v>
      </c>
      <c r="D82" s="15">
        <v>218441.6</v>
      </c>
      <c r="E82" s="15">
        <v>74500</v>
      </c>
      <c r="F82" s="15">
        <v>63485.4</v>
      </c>
      <c r="G82" s="15">
        <v>27500</v>
      </c>
      <c r="H82" s="15">
        <v>0</v>
      </c>
      <c r="I82" s="15">
        <v>0</v>
      </c>
      <c r="J82" s="15">
        <v>154956.2</v>
      </c>
      <c r="K82" s="15">
        <v>47000</v>
      </c>
      <c r="L82" s="15">
        <v>0</v>
      </c>
      <c r="M82" s="15">
        <v>0</v>
      </c>
      <c r="N82" s="35"/>
      <c r="O82" s="35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2.75">
      <c r="A83" s="34"/>
      <c r="B83" s="48"/>
      <c r="C83" s="14" t="s">
        <v>14</v>
      </c>
      <c r="D83" s="15">
        <v>787592.2660000001</v>
      </c>
      <c r="E83" s="15">
        <v>244194.2</v>
      </c>
      <c r="F83" s="15">
        <v>196898.066</v>
      </c>
      <c r="G83" s="15">
        <v>0</v>
      </c>
      <c r="H83" s="15">
        <v>0</v>
      </c>
      <c r="I83" s="15">
        <v>0</v>
      </c>
      <c r="J83" s="15">
        <v>590694.2</v>
      </c>
      <c r="K83" s="15">
        <v>244194.2</v>
      </c>
      <c r="L83" s="15">
        <v>0</v>
      </c>
      <c r="M83" s="15">
        <v>0</v>
      </c>
      <c r="N83" s="35"/>
      <c r="O83" s="35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2.75">
      <c r="A84" s="34"/>
      <c r="B84" s="48"/>
      <c r="C84" s="14" t="s">
        <v>15</v>
      </c>
      <c r="D84" s="15">
        <v>1532466.13</v>
      </c>
      <c r="E84" s="15">
        <v>225349.6</v>
      </c>
      <c r="F84" s="15">
        <v>383116.53</v>
      </c>
      <c r="G84" s="15">
        <v>0</v>
      </c>
      <c r="H84" s="15">
        <v>0</v>
      </c>
      <c r="I84" s="15">
        <v>0</v>
      </c>
      <c r="J84" s="15">
        <v>1149349.6</v>
      </c>
      <c r="K84" s="15">
        <v>225349.6</v>
      </c>
      <c r="L84" s="15">
        <v>0</v>
      </c>
      <c r="M84" s="15">
        <v>0</v>
      </c>
      <c r="N84" s="35"/>
      <c r="O84" s="35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15" ht="24.75" customHeight="1">
      <c r="A85" s="34" t="s">
        <v>50</v>
      </c>
      <c r="B85" s="48" t="s">
        <v>52</v>
      </c>
      <c r="C85" s="14" t="s">
        <v>11</v>
      </c>
      <c r="D85" s="15">
        <v>198002.9</v>
      </c>
      <c r="E85" s="15">
        <v>174502.9</v>
      </c>
      <c r="F85" s="15">
        <v>198002.9</v>
      </c>
      <c r="G85" s="15">
        <v>174502.9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35" t="s">
        <v>30</v>
      </c>
      <c r="O85" s="35"/>
    </row>
    <row r="86" spans="1:15" ht="24.75" customHeight="1">
      <c r="A86" s="34"/>
      <c r="B86" s="48"/>
      <c r="C86" s="14" t="s">
        <v>13</v>
      </c>
      <c r="D86" s="15">
        <v>128002.9</v>
      </c>
      <c r="E86" s="15">
        <v>104502.9</v>
      </c>
      <c r="F86" s="15">
        <v>128002.9</v>
      </c>
      <c r="G86" s="15">
        <v>104502.9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35"/>
      <c r="O86" s="35"/>
    </row>
    <row r="87" spans="1:15" ht="24.75" customHeight="1">
      <c r="A87" s="34"/>
      <c r="B87" s="48"/>
      <c r="C87" s="14" t="s">
        <v>14</v>
      </c>
      <c r="D87" s="15">
        <v>70000</v>
      </c>
      <c r="E87" s="15">
        <v>70000</v>
      </c>
      <c r="F87" s="15">
        <v>70000</v>
      </c>
      <c r="G87" s="15">
        <v>70000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35"/>
      <c r="O87" s="35"/>
    </row>
    <row r="88" spans="1:15" ht="24.75" customHeight="1">
      <c r="A88" s="34"/>
      <c r="B88" s="48"/>
      <c r="C88" s="14" t="s">
        <v>15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35"/>
      <c r="O88" s="35"/>
    </row>
    <row r="89" spans="1:15" ht="28.5" customHeight="1">
      <c r="A89" s="36" t="s">
        <v>51</v>
      </c>
      <c r="B89" s="37" t="s">
        <v>53</v>
      </c>
      <c r="C89" s="14" t="s">
        <v>11</v>
      </c>
      <c r="D89" s="15">
        <v>1085177.53036</v>
      </c>
      <c r="E89" s="15">
        <v>49256.8</v>
      </c>
      <c r="F89" s="15">
        <v>318271.14236</v>
      </c>
      <c r="G89" s="15">
        <v>49256.8</v>
      </c>
      <c r="H89" s="15">
        <v>0</v>
      </c>
      <c r="I89" s="15">
        <v>0</v>
      </c>
      <c r="J89" s="15">
        <v>766906.6379999999</v>
      </c>
      <c r="K89" s="15">
        <v>0</v>
      </c>
      <c r="L89" s="15">
        <v>0</v>
      </c>
      <c r="M89" s="15">
        <v>0</v>
      </c>
      <c r="N89" s="35" t="s">
        <v>30</v>
      </c>
      <c r="O89" s="35"/>
    </row>
    <row r="90" spans="1:15" ht="28.5" customHeight="1">
      <c r="A90" s="36"/>
      <c r="B90" s="37"/>
      <c r="C90" s="14" t="s">
        <v>13</v>
      </c>
      <c r="D90" s="15">
        <v>474050.42036000005</v>
      </c>
      <c r="E90" s="15">
        <v>11279.5</v>
      </c>
      <c r="F90" s="15">
        <v>165663.83036</v>
      </c>
      <c r="G90" s="15">
        <v>11279.5</v>
      </c>
      <c r="H90" s="15">
        <v>0</v>
      </c>
      <c r="I90" s="15">
        <v>0</v>
      </c>
      <c r="J90" s="15">
        <v>308386.58999999997</v>
      </c>
      <c r="K90" s="15">
        <v>0</v>
      </c>
      <c r="L90" s="15">
        <v>0</v>
      </c>
      <c r="M90" s="15">
        <v>0</v>
      </c>
      <c r="N90" s="35"/>
      <c r="O90" s="35"/>
    </row>
    <row r="91" spans="1:15" ht="28.5" customHeight="1">
      <c r="A91" s="36"/>
      <c r="B91" s="37"/>
      <c r="C91" s="14" t="s">
        <v>14</v>
      </c>
      <c r="D91" s="15">
        <v>344294.97</v>
      </c>
      <c r="E91" s="15">
        <v>37977.3</v>
      </c>
      <c r="F91" s="15">
        <v>99240.858</v>
      </c>
      <c r="G91" s="15">
        <v>37977.3</v>
      </c>
      <c r="H91" s="15">
        <v>0</v>
      </c>
      <c r="I91" s="15">
        <v>0</v>
      </c>
      <c r="J91" s="15">
        <v>245054.232</v>
      </c>
      <c r="K91" s="15">
        <v>0</v>
      </c>
      <c r="L91" s="15">
        <v>0</v>
      </c>
      <c r="M91" s="15">
        <v>0</v>
      </c>
      <c r="N91" s="35"/>
      <c r="O91" s="35"/>
    </row>
    <row r="92" spans="1:15" ht="28.5" customHeight="1">
      <c r="A92" s="36"/>
      <c r="B92" s="37"/>
      <c r="C92" s="14" t="s">
        <v>15</v>
      </c>
      <c r="D92" s="15">
        <v>266832.13999999996</v>
      </c>
      <c r="E92" s="15">
        <v>0</v>
      </c>
      <c r="F92" s="15">
        <v>53366.454</v>
      </c>
      <c r="G92" s="15">
        <v>0</v>
      </c>
      <c r="H92" s="15">
        <v>0</v>
      </c>
      <c r="I92" s="15">
        <v>0</v>
      </c>
      <c r="J92" s="15">
        <v>213465.884</v>
      </c>
      <c r="K92" s="15">
        <v>0</v>
      </c>
      <c r="L92" s="15">
        <v>0</v>
      </c>
      <c r="M92" s="15">
        <v>0</v>
      </c>
      <c r="N92" s="35"/>
      <c r="O92" s="35"/>
    </row>
    <row r="93" spans="1:15" ht="12.75">
      <c r="A93" s="35"/>
      <c r="B93" s="35" t="s">
        <v>77</v>
      </c>
      <c r="C93" s="14" t="s">
        <v>11</v>
      </c>
      <c r="D93" s="15">
        <v>5324942.69</v>
      </c>
      <c r="E93" s="15">
        <v>2196431.3</v>
      </c>
      <c r="F93" s="15">
        <v>1377982.5</v>
      </c>
      <c r="G93" s="15">
        <v>394834</v>
      </c>
      <c r="H93" s="15">
        <v>0</v>
      </c>
      <c r="I93" s="15">
        <v>0</v>
      </c>
      <c r="J93" s="15">
        <v>3946960.19</v>
      </c>
      <c r="K93" s="15">
        <v>1801597.2999999998</v>
      </c>
      <c r="L93" s="15">
        <v>0</v>
      </c>
      <c r="M93" s="15">
        <v>0</v>
      </c>
      <c r="N93" s="35"/>
      <c r="O93" s="35"/>
    </row>
    <row r="94" spans="1:15" ht="12.75">
      <c r="A94" s="35"/>
      <c r="B94" s="35"/>
      <c r="C94" s="14" t="s">
        <v>13</v>
      </c>
      <c r="D94" s="15">
        <v>1259263.4899999998</v>
      </c>
      <c r="E94" s="15">
        <v>557144</v>
      </c>
      <c r="F94" s="15">
        <v>464685.1</v>
      </c>
      <c r="G94" s="15">
        <v>178908.4</v>
      </c>
      <c r="H94" s="15">
        <v>0</v>
      </c>
      <c r="I94" s="15">
        <v>0</v>
      </c>
      <c r="J94" s="15">
        <v>794578.3899999999</v>
      </c>
      <c r="K94" s="15">
        <v>378235.6</v>
      </c>
      <c r="L94" s="15">
        <v>0</v>
      </c>
      <c r="M94" s="15">
        <v>0</v>
      </c>
      <c r="N94" s="35"/>
      <c r="O94" s="35"/>
    </row>
    <row r="95" spans="1:15" ht="12.75">
      <c r="A95" s="35"/>
      <c r="B95" s="35"/>
      <c r="C95" s="14" t="s">
        <v>14</v>
      </c>
      <c r="D95" s="15">
        <v>1807729.4</v>
      </c>
      <c r="E95" s="15">
        <v>955286.2999999999</v>
      </c>
      <c r="F95" s="15">
        <v>476814.5</v>
      </c>
      <c r="G95" s="15">
        <v>215925.6</v>
      </c>
      <c r="H95" s="15">
        <v>0</v>
      </c>
      <c r="I95" s="15">
        <v>0</v>
      </c>
      <c r="J95" s="15">
        <v>1330914.9</v>
      </c>
      <c r="K95" s="15">
        <v>739360.7</v>
      </c>
      <c r="L95" s="15">
        <v>0</v>
      </c>
      <c r="M95" s="15">
        <v>0</v>
      </c>
      <c r="N95" s="35"/>
      <c r="O95" s="35"/>
    </row>
    <row r="96" spans="1:15" ht="12.75">
      <c r="A96" s="35"/>
      <c r="B96" s="35"/>
      <c r="C96" s="14" t="s">
        <v>15</v>
      </c>
      <c r="D96" s="15">
        <v>2257949.8</v>
      </c>
      <c r="E96" s="15">
        <v>684001</v>
      </c>
      <c r="F96" s="15">
        <v>436482.9</v>
      </c>
      <c r="G96" s="15">
        <v>0</v>
      </c>
      <c r="H96" s="15">
        <v>0</v>
      </c>
      <c r="I96" s="15">
        <v>0</v>
      </c>
      <c r="J96" s="15">
        <v>1821466.9</v>
      </c>
      <c r="K96" s="15">
        <v>684001</v>
      </c>
      <c r="L96" s="15">
        <v>0</v>
      </c>
      <c r="M96" s="15">
        <v>0</v>
      </c>
      <c r="N96" s="35"/>
      <c r="O96" s="35"/>
    </row>
    <row r="97" spans="1:15" ht="99.75" customHeight="1">
      <c r="A97" s="5" t="s">
        <v>39</v>
      </c>
      <c r="B97" s="44" t="s">
        <v>40</v>
      </c>
      <c r="C97" s="45"/>
      <c r="D97" s="10"/>
      <c r="E97" s="10"/>
      <c r="F97" s="10"/>
      <c r="G97" s="11"/>
      <c r="H97" s="11"/>
      <c r="I97" s="11"/>
      <c r="J97" s="11"/>
      <c r="K97" s="11"/>
      <c r="L97" s="11"/>
      <c r="M97" s="11"/>
      <c r="N97" s="16"/>
      <c r="O97" s="17"/>
    </row>
    <row r="98" spans="1:15" s="13" customFormat="1" ht="54.75" customHeight="1">
      <c r="A98" s="20"/>
      <c r="B98" s="46" t="s">
        <v>55</v>
      </c>
      <c r="C98" s="47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38" t="s">
        <v>12</v>
      </c>
      <c r="O98" s="39"/>
    </row>
    <row r="99" spans="1:15" ht="12.75">
      <c r="A99" s="36" t="s">
        <v>79</v>
      </c>
      <c r="B99" s="37" t="s">
        <v>82</v>
      </c>
      <c r="C99" s="14" t="s">
        <v>11</v>
      </c>
      <c r="D99" s="15">
        <f>D100+D102+D101</f>
        <v>4050.7686588675674</v>
      </c>
      <c r="E99" s="15">
        <f>E100+E102+E101</f>
        <v>3972.56506931973</v>
      </c>
      <c r="F99" s="15">
        <f>F100+F102+F101</f>
        <v>4050.7686588675674</v>
      </c>
      <c r="G99" s="15">
        <f>G100+G102+G101</f>
        <v>3972.56506931973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38" t="s">
        <v>12</v>
      </c>
      <c r="O99" s="39"/>
    </row>
    <row r="100" spans="1:15" ht="12.75">
      <c r="A100" s="36"/>
      <c r="B100" s="37"/>
      <c r="C100" s="14" t="s">
        <v>13</v>
      </c>
      <c r="D100" s="15">
        <f aca="true" t="shared" si="8" ref="D100:E102">F100</f>
        <v>1388.1180824975868</v>
      </c>
      <c r="E100" s="15">
        <f t="shared" si="8"/>
        <v>1338.2</v>
      </c>
      <c r="F100" s="15">
        <v>1388.1180824975868</v>
      </c>
      <c r="G100" s="15">
        <v>1338.2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40"/>
      <c r="O100" s="41"/>
    </row>
    <row r="101" spans="1:15" ht="12.75">
      <c r="A101" s="36"/>
      <c r="B101" s="37"/>
      <c r="C101" s="14" t="s">
        <v>14</v>
      </c>
      <c r="D101" s="15">
        <f t="shared" si="8"/>
        <v>1345.4680417101158</v>
      </c>
      <c r="E101" s="15">
        <f t="shared" si="8"/>
        <v>1317.1825346598648</v>
      </c>
      <c r="F101" s="15">
        <v>1345.4680417101158</v>
      </c>
      <c r="G101" s="19">
        <v>1317.1825346598648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40"/>
      <c r="O101" s="41"/>
    </row>
    <row r="102" spans="1:15" ht="12.75">
      <c r="A102" s="36"/>
      <c r="B102" s="37"/>
      <c r="C102" s="14" t="s">
        <v>15</v>
      </c>
      <c r="D102" s="15">
        <f t="shared" si="8"/>
        <v>1317.1825346598648</v>
      </c>
      <c r="E102" s="15">
        <f t="shared" si="8"/>
        <v>1317.1825346598648</v>
      </c>
      <c r="F102" s="15">
        <f>G102</f>
        <v>1317.1825346598648</v>
      </c>
      <c r="G102" s="19">
        <v>1317.1825346598648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42"/>
      <c r="O102" s="43"/>
    </row>
    <row r="103" spans="1:15" ht="12.75">
      <c r="A103" s="36" t="s">
        <v>80</v>
      </c>
      <c r="B103" s="37" t="s">
        <v>83</v>
      </c>
      <c r="C103" s="14" t="s">
        <v>11</v>
      </c>
      <c r="D103" s="15">
        <f>D104+D106+D105</f>
        <v>88703.49217622996</v>
      </c>
      <c r="E103" s="15">
        <f>E104+E106+E105</f>
        <v>86990.67026191838</v>
      </c>
      <c r="F103" s="15">
        <f>F104+F106+F105</f>
        <v>88703.49217622996</v>
      </c>
      <c r="G103" s="15">
        <f>G104+G106+G105</f>
        <v>86990.67026191838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38" t="s">
        <v>12</v>
      </c>
      <c r="O103" s="39"/>
    </row>
    <row r="104" spans="1:15" ht="12.75">
      <c r="A104" s="36"/>
      <c r="B104" s="37"/>
      <c r="C104" s="14" t="s">
        <v>13</v>
      </c>
      <c r="D104" s="15">
        <f aca="true" t="shared" si="9" ref="D104:E106">F104</f>
        <v>30396.927556196333</v>
      </c>
      <c r="E104" s="15">
        <f t="shared" si="9"/>
        <v>29303.5</v>
      </c>
      <c r="F104" s="15">
        <v>30396.927556196333</v>
      </c>
      <c r="G104" s="15">
        <v>29303.5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40"/>
      <c r="O104" s="41"/>
    </row>
    <row r="105" spans="1:15" ht="12.75">
      <c r="A105" s="36"/>
      <c r="B105" s="37"/>
      <c r="C105" s="14" t="s">
        <v>14</v>
      </c>
      <c r="D105" s="15">
        <f t="shared" si="9"/>
        <v>29462.979489074434</v>
      </c>
      <c r="E105" s="15">
        <f t="shared" si="9"/>
        <v>28843.58513095919</v>
      </c>
      <c r="F105" s="15">
        <v>29462.979489074434</v>
      </c>
      <c r="G105" s="15">
        <v>28843.58513095919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40"/>
      <c r="O105" s="41"/>
    </row>
    <row r="106" spans="1:15" ht="12.75">
      <c r="A106" s="36"/>
      <c r="B106" s="37"/>
      <c r="C106" s="14" t="s">
        <v>15</v>
      </c>
      <c r="D106" s="15">
        <f t="shared" si="9"/>
        <v>28843.58513095919</v>
      </c>
      <c r="E106" s="15">
        <f t="shared" si="9"/>
        <v>28843.58513095919</v>
      </c>
      <c r="F106" s="15">
        <f>G106</f>
        <v>28843.58513095919</v>
      </c>
      <c r="G106" s="15">
        <v>28843.58513095919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42"/>
      <c r="O106" s="43"/>
    </row>
    <row r="107" spans="1:15" ht="28.5" customHeight="1">
      <c r="A107" s="36" t="s">
        <v>81</v>
      </c>
      <c r="B107" s="37" t="s">
        <v>84</v>
      </c>
      <c r="C107" s="14" t="s">
        <v>11</v>
      </c>
      <c r="D107" s="15">
        <f>D108+D110+D109</f>
        <v>2222.6068305215294</v>
      </c>
      <c r="E107" s="15">
        <f>E108+E110+E109</f>
        <v>2179.6000000000004</v>
      </c>
      <c r="F107" s="15">
        <f>F108+F110+F109</f>
        <v>2222.6068305215294</v>
      </c>
      <c r="G107" s="15">
        <f>G108+G110+G109</f>
        <v>2179.6000000000004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38" t="s">
        <v>12</v>
      </c>
      <c r="O107" s="39"/>
    </row>
    <row r="108" spans="1:15" ht="28.5" customHeight="1">
      <c r="A108" s="36"/>
      <c r="B108" s="37"/>
      <c r="C108" s="14" t="s">
        <v>13</v>
      </c>
      <c r="D108" s="15">
        <f aca="true" t="shared" si="10" ref="D108:E110">F108</f>
        <v>761.6543613060791</v>
      </c>
      <c r="E108" s="15">
        <f t="shared" si="10"/>
        <v>734.2</v>
      </c>
      <c r="F108" s="15">
        <v>761.6543613060791</v>
      </c>
      <c r="G108" s="15">
        <v>734.2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40"/>
      <c r="O108" s="41"/>
    </row>
    <row r="109" spans="1:15" ht="28.5" customHeight="1">
      <c r="A109" s="36"/>
      <c r="B109" s="37"/>
      <c r="C109" s="14" t="s">
        <v>14</v>
      </c>
      <c r="D109" s="15">
        <f t="shared" si="10"/>
        <v>738.25246921545</v>
      </c>
      <c r="E109" s="15">
        <f t="shared" si="10"/>
        <v>722.7</v>
      </c>
      <c r="F109" s="15">
        <v>738.25246921545</v>
      </c>
      <c r="G109" s="15">
        <v>722.7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40"/>
      <c r="O109" s="41"/>
    </row>
    <row r="110" spans="1:15" ht="28.5" customHeight="1">
      <c r="A110" s="36"/>
      <c r="B110" s="37"/>
      <c r="C110" s="14" t="s">
        <v>15</v>
      </c>
      <c r="D110" s="15">
        <f t="shared" si="10"/>
        <v>722.7</v>
      </c>
      <c r="E110" s="15">
        <f t="shared" si="10"/>
        <v>722.7</v>
      </c>
      <c r="F110" s="15">
        <f>G110</f>
        <v>722.7</v>
      </c>
      <c r="G110" s="15">
        <v>722.7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42"/>
      <c r="O110" s="43"/>
    </row>
    <row r="111" spans="1:15" ht="12.75">
      <c r="A111" s="35"/>
      <c r="B111" s="35" t="s">
        <v>85</v>
      </c>
      <c r="C111" s="14" t="s">
        <v>11</v>
      </c>
      <c r="D111" s="15">
        <f>D99+D103+D107</f>
        <v>94976.86766561907</v>
      </c>
      <c r="E111" s="15">
        <f aca="true" t="shared" si="11" ref="E111:M111">E99+E103+E107</f>
        <v>93142.83533123811</v>
      </c>
      <c r="F111" s="15">
        <f>F99+F103+F107</f>
        <v>94976.86766561907</v>
      </c>
      <c r="G111" s="15">
        <f>ROUNDUP(G99+G103+G107,1)</f>
        <v>93142.90000000001</v>
      </c>
      <c r="H111" s="15">
        <f t="shared" si="11"/>
        <v>0</v>
      </c>
      <c r="I111" s="15">
        <f t="shared" si="11"/>
        <v>0</v>
      </c>
      <c r="J111" s="15">
        <f t="shared" si="11"/>
        <v>0</v>
      </c>
      <c r="K111" s="15">
        <f t="shared" si="11"/>
        <v>0</v>
      </c>
      <c r="L111" s="15">
        <f t="shared" si="11"/>
        <v>0</v>
      </c>
      <c r="M111" s="15">
        <f t="shared" si="11"/>
        <v>0</v>
      </c>
      <c r="N111" s="35"/>
      <c r="O111" s="35"/>
    </row>
    <row r="112" spans="1:15" ht="12.75">
      <c r="A112" s="35"/>
      <c r="B112" s="35"/>
      <c r="C112" s="14" t="s">
        <v>13</v>
      </c>
      <c r="D112" s="15">
        <f aca="true" t="shared" si="12" ref="D112:M114">D100+D104+D108</f>
        <v>32546.699999999997</v>
      </c>
      <c r="E112" s="15">
        <f t="shared" si="12"/>
        <v>31375.9</v>
      </c>
      <c r="F112" s="15">
        <f t="shared" si="12"/>
        <v>32546.699999999997</v>
      </c>
      <c r="G112" s="15">
        <f>G100+G104+G108</f>
        <v>31375.9</v>
      </c>
      <c r="H112" s="15">
        <f t="shared" si="12"/>
        <v>0</v>
      </c>
      <c r="I112" s="15">
        <f t="shared" si="12"/>
        <v>0</v>
      </c>
      <c r="J112" s="15">
        <f t="shared" si="12"/>
        <v>0</v>
      </c>
      <c r="K112" s="15">
        <f t="shared" si="12"/>
        <v>0</v>
      </c>
      <c r="L112" s="15">
        <f t="shared" si="12"/>
        <v>0</v>
      </c>
      <c r="M112" s="15">
        <f t="shared" si="12"/>
        <v>0</v>
      </c>
      <c r="N112" s="35"/>
      <c r="O112" s="35"/>
    </row>
    <row r="113" spans="1:15" ht="12.75">
      <c r="A113" s="35"/>
      <c r="B113" s="35"/>
      <c r="C113" s="14" t="s">
        <v>14</v>
      </c>
      <c r="D113" s="15">
        <f t="shared" si="12"/>
        <v>31546.7</v>
      </c>
      <c r="E113" s="15">
        <f t="shared" si="12"/>
        <v>30883.467665619053</v>
      </c>
      <c r="F113" s="15">
        <f t="shared" si="12"/>
        <v>31546.7</v>
      </c>
      <c r="G113" s="15">
        <f t="shared" si="12"/>
        <v>30883.467665619053</v>
      </c>
      <c r="H113" s="15">
        <f t="shared" si="12"/>
        <v>0</v>
      </c>
      <c r="I113" s="15">
        <f t="shared" si="12"/>
        <v>0</v>
      </c>
      <c r="J113" s="15">
        <f t="shared" si="12"/>
        <v>0</v>
      </c>
      <c r="K113" s="15">
        <f t="shared" si="12"/>
        <v>0</v>
      </c>
      <c r="L113" s="15">
        <f t="shared" si="12"/>
        <v>0</v>
      </c>
      <c r="M113" s="15">
        <f t="shared" si="12"/>
        <v>0</v>
      </c>
      <c r="N113" s="35"/>
      <c r="O113" s="35"/>
    </row>
    <row r="114" spans="1:15" ht="12.75">
      <c r="A114" s="35"/>
      <c r="B114" s="35"/>
      <c r="C114" s="14" t="s">
        <v>15</v>
      </c>
      <c r="D114" s="15">
        <f t="shared" si="12"/>
        <v>30883.467665619053</v>
      </c>
      <c r="E114" s="15">
        <f t="shared" si="12"/>
        <v>30883.467665619053</v>
      </c>
      <c r="F114" s="15">
        <f t="shared" si="12"/>
        <v>30883.467665619053</v>
      </c>
      <c r="G114" s="15">
        <f t="shared" si="12"/>
        <v>30883.467665619053</v>
      </c>
      <c r="H114" s="15">
        <f t="shared" si="12"/>
        <v>0</v>
      </c>
      <c r="I114" s="15">
        <f t="shared" si="12"/>
        <v>0</v>
      </c>
      <c r="J114" s="15">
        <f t="shared" si="12"/>
        <v>0</v>
      </c>
      <c r="K114" s="15">
        <f t="shared" si="12"/>
        <v>0</v>
      </c>
      <c r="L114" s="15">
        <f t="shared" si="12"/>
        <v>0</v>
      </c>
      <c r="M114" s="15">
        <f t="shared" si="12"/>
        <v>0</v>
      </c>
      <c r="N114" s="35"/>
      <c r="O114" s="35"/>
    </row>
    <row r="115" spans="1:15" ht="96" customHeight="1">
      <c r="A115" s="5" t="s">
        <v>57</v>
      </c>
      <c r="B115" s="52" t="s">
        <v>58</v>
      </c>
      <c r="C115" s="52"/>
      <c r="D115" s="10"/>
      <c r="E115" s="10"/>
      <c r="F115" s="10"/>
      <c r="G115" s="11"/>
      <c r="H115" s="11"/>
      <c r="I115" s="11"/>
      <c r="J115" s="11"/>
      <c r="K115" s="11"/>
      <c r="L115" s="11"/>
      <c r="M115" s="11"/>
      <c r="N115" s="49"/>
      <c r="O115" s="49"/>
    </row>
    <row r="116" spans="1:15" ht="53.25" customHeight="1">
      <c r="A116" s="8"/>
      <c r="B116" s="30" t="s">
        <v>59</v>
      </c>
      <c r="C116" s="31"/>
      <c r="D116" s="10"/>
      <c r="E116" s="10"/>
      <c r="F116" s="10"/>
      <c r="G116" s="11"/>
      <c r="H116" s="11"/>
      <c r="I116" s="11"/>
      <c r="J116" s="11"/>
      <c r="K116" s="11"/>
      <c r="L116" s="11"/>
      <c r="M116" s="11"/>
      <c r="N116" s="32"/>
      <c r="O116" s="33"/>
    </row>
    <row r="117" spans="1:15" ht="15">
      <c r="A117" s="34" t="s">
        <v>60</v>
      </c>
      <c r="B117" s="69" t="s">
        <v>86</v>
      </c>
      <c r="C117" s="14" t="s">
        <v>11</v>
      </c>
      <c r="D117" s="15">
        <v>1373407.5</v>
      </c>
      <c r="E117" s="15">
        <v>1106493.9</v>
      </c>
      <c r="F117" s="15">
        <v>1030047.7</v>
      </c>
      <c r="G117" s="15">
        <v>985510.7</v>
      </c>
      <c r="H117" s="15">
        <v>0</v>
      </c>
      <c r="I117" s="15">
        <v>0</v>
      </c>
      <c r="J117" s="15">
        <v>343359.8</v>
      </c>
      <c r="K117" s="15">
        <v>120983.2</v>
      </c>
      <c r="L117" s="15">
        <v>0</v>
      </c>
      <c r="M117" s="15">
        <v>0</v>
      </c>
      <c r="N117" s="35" t="s">
        <v>12</v>
      </c>
      <c r="O117" s="35"/>
    </row>
    <row r="118" spans="1:15" ht="15">
      <c r="A118" s="34"/>
      <c r="B118" s="69"/>
      <c r="C118" s="14" t="s">
        <v>13</v>
      </c>
      <c r="D118" s="15">
        <v>484620.1</v>
      </c>
      <c r="E118" s="15">
        <v>429804.9</v>
      </c>
      <c r="F118" s="15">
        <v>340385.1</v>
      </c>
      <c r="G118" s="15">
        <v>326120.5</v>
      </c>
      <c r="H118" s="15">
        <v>0</v>
      </c>
      <c r="I118" s="15">
        <v>0</v>
      </c>
      <c r="J118" s="15">
        <v>144235</v>
      </c>
      <c r="K118" s="15">
        <v>103684.4</v>
      </c>
      <c r="L118" s="15">
        <v>0</v>
      </c>
      <c r="M118" s="15">
        <v>0</v>
      </c>
      <c r="N118" s="35"/>
      <c r="O118" s="35"/>
    </row>
    <row r="119" spans="1:15" ht="21" customHeight="1">
      <c r="A119" s="34"/>
      <c r="B119" s="69"/>
      <c r="C119" s="14" t="s">
        <v>14</v>
      </c>
      <c r="D119" s="15">
        <v>535306.7</v>
      </c>
      <c r="E119" s="15">
        <v>338344.5</v>
      </c>
      <c r="F119" s="15">
        <v>344831.3</v>
      </c>
      <c r="G119" s="15">
        <v>329695.1</v>
      </c>
      <c r="H119" s="15">
        <v>0</v>
      </c>
      <c r="I119" s="15">
        <v>0</v>
      </c>
      <c r="J119" s="15">
        <v>190475.4</v>
      </c>
      <c r="K119" s="15">
        <v>8649.4</v>
      </c>
      <c r="L119" s="15">
        <v>0</v>
      </c>
      <c r="M119" s="15">
        <v>0</v>
      </c>
      <c r="N119" s="35"/>
      <c r="O119" s="35"/>
    </row>
    <row r="120" spans="1:15" ht="21" customHeight="1">
      <c r="A120" s="34"/>
      <c r="B120" s="69"/>
      <c r="C120" s="14" t="s">
        <v>15</v>
      </c>
      <c r="D120" s="15">
        <v>353480.7</v>
      </c>
      <c r="E120" s="15">
        <v>338344.5</v>
      </c>
      <c r="F120" s="15">
        <v>344831.3</v>
      </c>
      <c r="G120" s="15">
        <v>329695.1</v>
      </c>
      <c r="H120" s="15">
        <v>0</v>
      </c>
      <c r="I120" s="15">
        <v>0</v>
      </c>
      <c r="J120" s="15">
        <v>8649.4</v>
      </c>
      <c r="K120" s="15">
        <v>8649.4</v>
      </c>
      <c r="L120" s="15">
        <v>0</v>
      </c>
      <c r="M120" s="15">
        <v>0</v>
      </c>
      <c r="N120" s="35"/>
      <c r="O120" s="35"/>
    </row>
    <row r="121" spans="1:15" ht="15.75" customHeight="1">
      <c r="A121" s="53" t="s">
        <v>61</v>
      </c>
      <c r="B121" s="56" t="s">
        <v>87</v>
      </c>
      <c r="C121" s="14" t="s">
        <v>11</v>
      </c>
      <c r="D121" s="15">
        <v>24080.2</v>
      </c>
      <c r="E121" s="15">
        <v>7980.7</v>
      </c>
      <c r="F121" s="15">
        <v>24080.2</v>
      </c>
      <c r="G121" s="15">
        <v>7980.7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35" t="s">
        <v>12</v>
      </c>
      <c r="O121" s="35"/>
    </row>
    <row r="122" spans="1:15" ht="27" customHeight="1">
      <c r="A122" s="54"/>
      <c r="B122" s="25"/>
      <c r="C122" s="14" t="s">
        <v>13</v>
      </c>
      <c r="D122" s="15">
        <v>6576.6</v>
      </c>
      <c r="E122" s="15">
        <v>4147.1</v>
      </c>
      <c r="F122" s="15">
        <v>6576.6</v>
      </c>
      <c r="G122" s="15">
        <v>4147.1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35"/>
      <c r="O122" s="35"/>
    </row>
    <row r="123" spans="1:15" ht="27" customHeight="1">
      <c r="A123" s="54"/>
      <c r="B123" s="25"/>
      <c r="C123" s="14" t="s">
        <v>14</v>
      </c>
      <c r="D123" s="15">
        <v>9141.8</v>
      </c>
      <c r="E123" s="15">
        <v>1891.8</v>
      </c>
      <c r="F123" s="15">
        <v>9141.8</v>
      </c>
      <c r="G123" s="15">
        <v>1891.8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35"/>
      <c r="O123" s="35"/>
    </row>
    <row r="124" spans="1:15" ht="27" customHeight="1">
      <c r="A124" s="55"/>
      <c r="B124" s="26"/>
      <c r="C124" s="14" t="s">
        <v>15</v>
      </c>
      <c r="D124" s="15">
        <v>8361.8</v>
      </c>
      <c r="E124" s="15">
        <v>1941.8</v>
      </c>
      <c r="F124" s="15">
        <v>8361.8</v>
      </c>
      <c r="G124" s="15">
        <v>1941.8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35"/>
      <c r="O124" s="35"/>
    </row>
    <row r="125" spans="1:15" ht="15">
      <c r="A125" s="35"/>
      <c r="B125" s="35" t="s">
        <v>88</v>
      </c>
      <c r="C125" s="14" t="s">
        <v>11</v>
      </c>
      <c r="D125" s="15">
        <f>D117+D121</f>
        <v>1397487.7</v>
      </c>
      <c r="E125" s="15">
        <f aca="true" t="shared" si="13" ref="E125:M125">E117+E121</f>
        <v>1114474.5999999999</v>
      </c>
      <c r="F125" s="15">
        <f t="shared" si="13"/>
        <v>1054127.9</v>
      </c>
      <c r="G125" s="15">
        <f t="shared" si="13"/>
        <v>993491.3999999999</v>
      </c>
      <c r="H125" s="15">
        <f t="shared" si="13"/>
        <v>0</v>
      </c>
      <c r="I125" s="15">
        <f t="shared" si="13"/>
        <v>0</v>
      </c>
      <c r="J125" s="15">
        <f t="shared" si="13"/>
        <v>343359.8</v>
      </c>
      <c r="K125" s="15">
        <f t="shared" si="13"/>
        <v>120983.2</v>
      </c>
      <c r="L125" s="15">
        <f t="shared" si="13"/>
        <v>0</v>
      </c>
      <c r="M125" s="15">
        <f t="shared" si="13"/>
        <v>0</v>
      </c>
      <c r="N125" s="35"/>
      <c r="O125" s="35"/>
    </row>
    <row r="126" spans="1:15" ht="15">
      <c r="A126" s="35"/>
      <c r="B126" s="35"/>
      <c r="C126" s="14" t="s">
        <v>13</v>
      </c>
      <c r="D126" s="15">
        <f aca="true" t="shared" si="14" ref="D126:M128">D118+D122</f>
        <v>491196.69999999995</v>
      </c>
      <c r="E126" s="15">
        <f t="shared" si="14"/>
        <v>433952</v>
      </c>
      <c r="F126" s="15">
        <f t="shared" si="14"/>
        <v>346961.69999999995</v>
      </c>
      <c r="G126" s="15">
        <f t="shared" si="14"/>
        <v>330267.6</v>
      </c>
      <c r="H126" s="15">
        <f t="shared" si="14"/>
        <v>0</v>
      </c>
      <c r="I126" s="15">
        <f t="shared" si="14"/>
        <v>0</v>
      </c>
      <c r="J126" s="15">
        <f t="shared" si="14"/>
        <v>144235</v>
      </c>
      <c r="K126" s="15">
        <f t="shared" si="14"/>
        <v>103684.4</v>
      </c>
      <c r="L126" s="15">
        <f t="shared" si="14"/>
        <v>0</v>
      </c>
      <c r="M126" s="15">
        <f t="shared" si="14"/>
        <v>0</v>
      </c>
      <c r="N126" s="35"/>
      <c r="O126" s="35"/>
    </row>
    <row r="127" spans="1:15" ht="15">
      <c r="A127" s="35"/>
      <c r="B127" s="35"/>
      <c r="C127" s="14" t="s">
        <v>14</v>
      </c>
      <c r="D127" s="15">
        <f t="shared" si="14"/>
        <v>544448.5</v>
      </c>
      <c r="E127" s="15">
        <f t="shared" si="14"/>
        <v>340236.3</v>
      </c>
      <c r="F127" s="15">
        <f t="shared" si="14"/>
        <v>353973.1</v>
      </c>
      <c r="G127" s="15">
        <f t="shared" si="14"/>
        <v>331586.89999999997</v>
      </c>
      <c r="H127" s="15">
        <f t="shared" si="14"/>
        <v>0</v>
      </c>
      <c r="I127" s="15">
        <f t="shared" si="14"/>
        <v>0</v>
      </c>
      <c r="J127" s="15">
        <f t="shared" si="14"/>
        <v>190475.4</v>
      </c>
      <c r="K127" s="15">
        <f t="shared" si="14"/>
        <v>8649.4</v>
      </c>
      <c r="L127" s="15">
        <f t="shared" si="14"/>
        <v>0</v>
      </c>
      <c r="M127" s="15">
        <f t="shared" si="14"/>
        <v>0</v>
      </c>
      <c r="N127" s="35"/>
      <c r="O127" s="35"/>
    </row>
    <row r="128" spans="1:15" ht="15">
      <c r="A128" s="35"/>
      <c r="B128" s="35"/>
      <c r="C128" s="14" t="s">
        <v>15</v>
      </c>
      <c r="D128" s="15">
        <f t="shared" si="14"/>
        <v>361842.5</v>
      </c>
      <c r="E128" s="15">
        <f t="shared" si="14"/>
        <v>340286.3</v>
      </c>
      <c r="F128" s="15">
        <f t="shared" si="14"/>
        <v>353193.1</v>
      </c>
      <c r="G128" s="15">
        <f t="shared" si="14"/>
        <v>331636.89999999997</v>
      </c>
      <c r="H128" s="15">
        <f t="shared" si="14"/>
        <v>0</v>
      </c>
      <c r="I128" s="15">
        <f t="shared" si="14"/>
        <v>0</v>
      </c>
      <c r="J128" s="15">
        <f t="shared" si="14"/>
        <v>8649.4</v>
      </c>
      <c r="K128" s="15">
        <f t="shared" si="14"/>
        <v>8649.4</v>
      </c>
      <c r="L128" s="15">
        <f t="shared" si="14"/>
        <v>0</v>
      </c>
      <c r="M128" s="15">
        <f t="shared" si="14"/>
        <v>0</v>
      </c>
      <c r="N128" s="35"/>
      <c r="O128" s="35"/>
    </row>
    <row r="129" spans="1:15" ht="15">
      <c r="A129" s="35"/>
      <c r="B129" s="51" t="s">
        <v>36</v>
      </c>
      <c r="C129" s="14" t="s">
        <v>11</v>
      </c>
      <c r="D129" s="18">
        <f>D25+D39+D53+D71+D93+D111+D125</f>
        <v>23108122.35766562</v>
      </c>
      <c r="E129" s="18">
        <f>G129+K129</f>
        <v>18108965.4508</v>
      </c>
      <c r="F129" s="18">
        <f>F25+F39+F53+F71+F93+F111+F125</f>
        <v>9064214.067665618</v>
      </c>
      <c r="G129" s="18">
        <f aca="true" t="shared" si="15" ref="G129:M129">G25+G39+G53+G71+G93+G111+G125</f>
        <v>6457758.2508000005</v>
      </c>
      <c r="H129" s="18">
        <f t="shared" si="15"/>
        <v>0</v>
      </c>
      <c r="I129" s="18">
        <f t="shared" si="15"/>
        <v>0</v>
      </c>
      <c r="J129" s="18">
        <f t="shared" si="15"/>
        <v>14043908.290000001</v>
      </c>
      <c r="K129" s="18">
        <f t="shared" si="15"/>
        <v>11651207.2</v>
      </c>
      <c r="L129" s="18">
        <f t="shared" si="15"/>
        <v>0</v>
      </c>
      <c r="M129" s="18">
        <f t="shared" si="15"/>
        <v>0</v>
      </c>
      <c r="N129" s="35"/>
      <c r="O129" s="35"/>
    </row>
    <row r="130" spans="1:15" ht="15">
      <c r="A130" s="35"/>
      <c r="B130" s="51"/>
      <c r="C130" s="14" t="s">
        <v>13</v>
      </c>
      <c r="D130" s="18">
        <f aca="true" t="shared" si="16" ref="D130:M132">D26+D40+D54+D72+D94+D112+D126</f>
        <v>7351268.49</v>
      </c>
      <c r="E130" s="18">
        <f t="shared" si="16"/>
        <v>6269420.283600001</v>
      </c>
      <c r="F130" s="18">
        <f t="shared" si="16"/>
        <v>2945596.0999999996</v>
      </c>
      <c r="G130" s="18">
        <f t="shared" si="16"/>
        <v>2329638.0836</v>
      </c>
      <c r="H130" s="18">
        <f t="shared" si="16"/>
        <v>0</v>
      </c>
      <c r="I130" s="18">
        <f t="shared" si="16"/>
        <v>0</v>
      </c>
      <c r="J130" s="18">
        <f t="shared" si="16"/>
        <v>4405672.39</v>
      </c>
      <c r="K130" s="18">
        <f t="shared" si="16"/>
        <v>3939782.1999999997</v>
      </c>
      <c r="L130" s="18">
        <f t="shared" si="16"/>
        <v>0</v>
      </c>
      <c r="M130" s="18">
        <f t="shared" si="16"/>
        <v>0</v>
      </c>
      <c r="N130" s="35"/>
      <c r="O130" s="35"/>
    </row>
    <row r="131" spans="1:15" ht="15">
      <c r="A131" s="35"/>
      <c r="B131" s="51"/>
      <c r="C131" s="14" t="s">
        <v>14</v>
      </c>
      <c r="D131" s="18">
        <f t="shared" si="16"/>
        <v>7779695.8</v>
      </c>
      <c r="E131" s="18">
        <f t="shared" si="16"/>
        <v>6074411.251265619</v>
      </c>
      <c r="F131" s="18">
        <f t="shared" si="16"/>
        <v>3107615.1</v>
      </c>
      <c r="G131" s="18">
        <f t="shared" si="16"/>
        <v>2191675.551265619</v>
      </c>
      <c r="H131" s="18">
        <f t="shared" si="16"/>
        <v>0</v>
      </c>
      <c r="I131" s="18">
        <f t="shared" si="16"/>
        <v>0</v>
      </c>
      <c r="J131" s="18">
        <f t="shared" si="16"/>
        <v>4672080.7</v>
      </c>
      <c r="K131" s="18">
        <f t="shared" si="16"/>
        <v>3882735.6999999997</v>
      </c>
      <c r="L131" s="18">
        <f t="shared" si="16"/>
        <v>0</v>
      </c>
      <c r="M131" s="18">
        <f t="shared" si="16"/>
        <v>0</v>
      </c>
      <c r="N131" s="35"/>
      <c r="O131" s="35"/>
    </row>
    <row r="132" spans="1:15" ht="15">
      <c r="A132" s="35"/>
      <c r="B132" s="51"/>
      <c r="C132" s="14" t="s">
        <v>15</v>
      </c>
      <c r="D132" s="18">
        <f t="shared" si="16"/>
        <v>7977158.067665619</v>
      </c>
      <c r="E132" s="18">
        <f t="shared" si="16"/>
        <v>5765133.8512656195</v>
      </c>
      <c r="F132" s="18">
        <f t="shared" si="16"/>
        <v>3011002.867665619</v>
      </c>
      <c r="G132" s="18">
        <f t="shared" si="16"/>
        <v>1936444.551265619</v>
      </c>
      <c r="H132" s="18">
        <f t="shared" si="16"/>
        <v>0</v>
      </c>
      <c r="I132" s="18">
        <f t="shared" si="16"/>
        <v>0</v>
      </c>
      <c r="J132" s="18">
        <f t="shared" si="16"/>
        <v>4966155.2</v>
      </c>
      <c r="K132" s="18">
        <f t="shared" si="16"/>
        <v>3828689.3</v>
      </c>
      <c r="L132" s="18">
        <f t="shared" si="16"/>
        <v>0</v>
      </c>
      <c r="M132" s="18">
        <f t="shared" si="16"/>
        <v>0</v>
      </c>
      <c r="N132" s="35"/>
      <c r="O132" s="35"/>
    </row>
    <row r="135" spans="3:6" ht="15">
      <c r="C135" s="13"/>
      <c r="D135" s="13"/>
      <c r="E135" s="13"/>
      <c r="F135" s="13"/>
    </row>
    <row r="136" spans="3:6" ht="15">
      <c r="C136" s="13"/>
      <c r="D136" s="13"/>
      <c r="E136" s="13"/>
      <c r="F136" s="13"/>
    </row>
    <row r="137" spans="3:6" ht="15">
      <c r="C137" s="13"/>
      <c r="D137" s="13"/>
      <c r="E137" s="13"/>
      <c r="F137" s="13"/>
    </row>
    <row r="138" spans="3:6" ht="15">
      <c r="C138" s="13"/>
      <c r="D138" s="13"/>
      <c r="E138" s="13"/>
      <c r="F138" s="13"/>
    </row>
    <row r="139" spans="3:13" ht="15">
      <c r="C139" s="13"/>
      <c r="D139" s="24"/>
      <c r="E139" s="24"/>
      <c r="F139" s="24"/>
      <c r="G139" s="24"/>
      <c r="H139" s="24"/>
      <c r="I139" s="23"/>
      <c r="J139" s="23"/>
      <c r="K139" s="23"/>
      <c r="L139" s="23"/>
      <c r="M139" s="23"/>
    </row>
    <row r="140" spans="3:13" ht="15">
      <c r="C140" s="13"/>
      <c r="D140" s="24"/>
      <c r="E140" s="24"/>
      <c r="F140" s="24"/>
      <c r="G140" s="24"/>
      <c r="H140" s="24"/>
      <c r="I140" s="23"/>
      <c r="J140" s="23"/>
      <c r="K140" s="23"/>
      <c r="L140" s="23"/>
      <c r="M140" s="23"/>
    </row>
    <row r="141" spans="3:13" ht="15">
      <c r="C141" s="13"/>
      <c r="D141" s="24"/>
      <c r="E141" s="24"/>
      <c r="F141" s="24"/>
      <c r="G141" s="24"/>
      <c r="H141" s="24"/>
      <c r="I141" s="23"/>
      <c r="J141" s="23"/>
      <c r="K141" s="23"/>
      <c r="L141" s="23"/>
      <c r="M141" s="23"/>
    </row>
    <row r="142" spans="4:13" ht="15"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4:13" ht="15"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</sheetData>
  <sheetProtection/>
  <mergeCells count="121">
    <mergeCell ref="A117:A120"/>
    <mergeCell ref="B115:C115"/>
    <mergeCell ref="B117:B120"/>
    <mergeCell ref="N117:O120"/>
    <mergeCell ref="A125:A128"/>
    <mergeCell ref="B125:B128"/>
    <mergeCell ref="N125:O128"/>
    <mergeCell ref="A121:A124"/>
    <mergeCell ref="B121:B124"/>
    <mergeCell ref="N121:O124"/>
    <mergeCell ref="A71:A74"/>
    <mergeCell ref="B71:B74"/>
    <mergeCell ref="N71:O74"/>
    <mergeCell ref="B76:C76"/>
    <mergeCell ref="N75:O75"/>
    <mergeCell ref="B75:C75"/>
    <mergeCell ref="A67:A70"/>
    <mergeCell ref="B67:B70"/>
    <mergeCell ref="N67:O70"/>
    <mergeCell ref="B57:C57"/>
    <mergeCell ref="N63:O66"/>
    <mergeCell ref="A59:A62"/>
    <mergeCell ref="B59:B62"/>
    <mergeCell ref="N59:O62"/>
    <mergeCell ref="N57:O57"/>
    <mergeCell ref="B63:B66"/>
    <mergeCell ref="N53:O56"/>
    <mergeCell ref="A45:A48"/>
    <mergeCell ref="B45:B48"/>
    <mergeCell ref="N45:O48"/>
    <mergeCell ref="A53:A56"/>
    <mergeCell ref="B53:B56"/>
    <mergeCell ref="A49:A52"/>
    <mergeCell ref="B49:B52"/>
    <mergeCell ref="A17:A20"/>
    <mergeCell ref="B17:B20"/>
    <mergeCell ref="N17:O20"/>
    <mergeCell ref="B35:B38"/>
    <mergeCell ref="A25:A28"/>
    <mergeCell ref="B25:B28"/>
    <mergeCell ref="N25:O28"/>
    <mergeCell ref="A21:A24"/>
    <mergeCell ref="B21:B24"/>
    <mergeCell ref="N21:O24"/>
    <mergeCell ref="K5:O5"/>
    <mergeCell ref="A7:O7"/>
    <mergeCell ref="A10:A12"/>
    <mergeCell ref="B10:B12"/>
    <mergeCell ref="C10:C12"/>
    <mergeCell ref="A8:O8"/>
    <mergeCell ref="L11:M11"/>
    <mergeCell ref="N13:O13"/>
    <mergeCell ref="B14:C14"/>
    <mergeCell ref="N14:O14"/>
    <mergeCell ref="N10:O12"/>
    <mergeCell ref="D10:E11"/>
    <mergeCell ref="F10:M10"/>
    <mergeCell ref="F11:G11"/>
    <mergeCell ref="H11:I11"/>
    <mergeCell ref="J11:K11"/>
    <mergeCell ref="A31:A34"/>
    <mergeCell ref="A35:A38"/>
    <mergeCell ref="N35:O38"/>
    <mergeCell ref="B44:C44"/>
    <mergeCell ref="N31:O34"/>
    <mergeCell ref="A39:A42"/>
    <mergeCell ref="B39:B42"/>
    <mergeCell ref="B31:B34"/>
    <mergeCell ref="N39:O42"/>
    <mergeCell ref="B43:C43"/>
    <mergeCell ref="B29:C29"/>
    <mergeCell ref="N29:O29"/>
    <mergeCell ref="B30:C30"/>
    <mergeCell ref="N30:O30"/>
    <mergeCell ref="B15:C15"/>
    <mergeCell ref="N15:O15"/>
    <mergeCell ref="B16:C16"/>
    <mergeCell ref="N16:O16"/>
    <mergeCell ref="A129:A132"/>
    <mergeCell ref="B129:B132"/>
    <mergeCell ref="N129:O132"/>
    <mergeCell ref="A107:A110"/>
    <mergeCell ref="B107:B110"/>
    <mergeCell ref="N107:O110"/>
    <mergeCell ref="B111:B114"/>
    <mergeCell ref="N115:O115"/>
    <mergeCell ref="B116:C116"/>
    <mergeCell ref="N116:O116"/>
    <mergeCell ref="N43:O43"/>
    <mergeCell ref="B103:B106"/>
    <mergeCell ref="N44:O44"/>
    <mergeCell ref="N49:O52"/>
    <mergeCell ref="B81:B84"/>
    <mergeCell ref="N81:O84"/>
    <mergeCell ref="N76:O76"/>
    <mergeCell ref="B99:B102"/>
    <mergeCell ref="B77:B80"/>
    <mergeCell ref="N77:O80"/>
    <mergeCell ref="A81:A84"/>
    <mergeCell ref="B98:C98"/>
    <mergeCell ref="B85:B88"/>
    <mergeCell ref="N85:O88"/>
    <mergeCell ref="N89:O92"/>
    <mergeCell ref="A93:A96"/>
    <mergeCell ref="B93:B96"/>
    <mergeCell ref="N93:O96"/>
    <mergeCell ref="N99:O102"/>
    <mergeCell ref="A103:A106"/>
    <mergeCell ref="N98:O98"/>
    <mergeCell ref="B97:C97"/>
    <mergeCell ref="A99:A102"/>
    <mergeCell ref="B58:C58"/>
    <mergeCell ref="N58:O58"/>
    <mergeCell ref="A63:A66"/>
    <mergeCell ref="A111:A114"/>
    <mergeCell ref="N111:O114"/>
    <mergeCell ref="A85:A88"/>
    <mergeCell ref="A89:A92"/>
    <mergeCell ref="B89:B92"/>
    <mergeCell ref="A77:A80"/>
    <mergeCell ref="N103:O106"/>
  </mergeCells>
  <printOptions/>
  <pageMargins left="0.75" right="0.75" top="1" bottom="1" header="0.5" footer="0.5"/>
  <pageSetup fitToHeight="1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2015-08-03T09:51:47Z</cp:lastPrinted>
  <dcterms:created xsi:type="dcterms:W3CDTF">1996-10-08T23:32:33Z</dcterms:created>
  <dcterms:modified xsi:type="dcterms:W3CDTF">2015-08-06T10:28:25Z</dcterms:modified>
  <cp:category/>
  <cp:version/>
  <cp:contentType/>
  <cp:contentStatus/>
</cp:coreProperties>
</file>