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<sst xmlns="http://schemas.openxmlformats.org/spreadsheetml/2006/main" count="67" uniqueCount="54">
  <si>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</si>
  <si>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</si>
  <si>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</si>
  <si>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</si>
  <si>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</si>
  <si>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</si>
  <si>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</si>
  <si>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</si>
  <si>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</si>
  <si>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</si>
  <si>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</si>
  <si>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</si>
  <si>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</si>
  <si>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</si>
  <si>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</si>
  <si>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</si>
  <si>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</si>
  <si>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</si>
  <si>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</si>
  <si>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</si>
  <si>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</si>
  <si>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</si>
  <si>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</si>
  <si>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</si>
  <si>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</si>
  <si>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</si>
  <si>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</si>
  <si>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</si>
  <si>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</si>
  <si>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</si>
  <si>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</si>
  <si>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</si>
  <si>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</si>
  <si>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</si>
  <si>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</si>
  <si>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</si>
  <si>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</si>
  <si>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</si>
  <si>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</si>
  <si>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</si>
  <si>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</si>
  <si>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</si>
  <si>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</si>
  <si>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</si>
  <si>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</si>
  <si>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</si>
  <si>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</si>
  <si>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31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</si>
  <si>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</si>
  <si>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</si>
  <si>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</si>
  <si>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</si>
  <si>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</si>
  <si>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3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</si>
</sst>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1-&#1103;%20&#1053;&#1086;&#1074;&#1086;-&#1044;&#1077;&#1087;&#1086;&#1074;&#1089;&#1082;&#1072;&#1103;,%2031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1-&#1103;%20&#1053;&#1086;&#1074;&#1086;-&#1044;&#1077;&#1087;&#1086;&#1074;&#1089;&#1082;&#1072;&#1103;,%2027%20&#1087;&#1086;%20&#1085;&#1086;&#1088;&#1084;&#1072;&#1090;&#1080;&#1074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0.22325001778849446</v>
          </cell>
        </row>
        <row r="77">
          <cell r="Q77">
            <v>0.7981755828713639</v>
          </cell>
        </row>
      </sheetData>
      <sheetData sheetId="3">
        <row r="32">
          <cell r="C32">
            <v>2.7550000000000003</v>
          </cell>
        </row>
        <row r="34">
          <cell r="C34">
            <v>0</v>
          </cell>
        </row>
      </sheetData>
      <sheetData sheetId="4">
        <row r="8">
          <cell r="E8">
            <v>0.009248247767065001</v>
          </cell>
        </row>
        <row r="10">
          <cell r="E10">
            <v>0.17447058856850484</v>
          </cell>
        </row>
        <row r="11">
          <cell r="E11">
            <v>0.12512002566286884</v>
          </cell>
        </row>
        <row r="12">
          <cell r="E12">
            <v>0.06676170480937683</v>
          </cell>
        </row>
        <row r="13">
          <cell r="E13">
            <v>0.8176968793689666</v>
          </cell>
        </row>
        <row r="15">
          <cell r="E15">
            <v>0.2415632679375442</v>
          </cell>
        </row>
        <row r="16">
          <cell r="E16">
            <v>0.1755107682442858</v>
          </cell>
        </row>
        <row r="17">
          <cell r="E17">
            <v>0.2138761019810863</v>
          </cell>
        </row>
        <row r="18">
          <cell r="E18">
            <v>0.05712001171565751</v>
          </cell>
        </row>
        <row r="19">
          <cell r="E19">
            <v>0.03635805522266157</v>
          </cell>
        </row>
        <row r="21">
          <cell r="E21">
            <v>0.4394711907241927</v>
          </cell>
        </row>
        <row r="29">
          <cell r="E29">
            <v>0.6657465046774388</v>
          </cell>
        </row>
        <row r="35">
          <cell r="E35">
            <v>3.306819790354762</v>
          </cell>
        </row>
        <row r="41">
          <cell r="E41">
            <v>0.7629905126354821</v>
          </cell>
        </row>
        <row r="49">
          <cell r="E49">
            <v>0.21681066844395872</v>
          </cell>
        </row>
        <row r="51">
          <cell r="E51">
            <v>4.131569207960718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9">
          <cell r="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'[2]Перечень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0.17447058856850484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0.12512002566286884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'[3]Перечень с ед.расценками'!G50+'[3]Перечень с ед.расценками'!G51+'[3]Перечень с ед.расценками'!G52+'[3]Перечень с ед.расценками'!G53+'[3]Перечень с ед.расценками'!G54+'[3]Перечень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0.2415632679375442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0.2138761019810863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0.05712001171565751</v>
      </c>
    </row>
    <row r="16" spans="1:3" s="9" customFormat="1" ht="12.75">
      <c r="A16" s="10" t="s">
        <v>25</v>
      </c>
      <c r="B16" s="7" t="s">
        <v>26</v>
      </c>
      <c r="C16" s="8">
        <f>'[1]Перечень для заключения'!E19</f>
        <v>0.03635805522266157</v>
      </c>
    </row>
    <row r="17" spans="1:3" s="9" customFormat="1" ht="13.5">
      <c r="A17" s="10"/>
      <c r="B17" s="12" t="s">
        <v>27</v>
      </c>
      <c r="C17" s="13">
        <v>1.93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0.4394711907241927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'[3]Перечень с ед.расценками'!G87+'[3]Перечень с ед.расценками'!G89+'[3]Перечень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'[1]СВОД'!Q77</f>
        <v>0.7981755828713639</v>
      </c>
    </row>
    <row r="25" spans="1:3" s="9" customFormat="1" ht="12.75">
      <c r="A25" s="11" t="s">
        <v>15</v>
      </c>
      <c r="B25" s="7" t="s">
        <v>34</v>
      </c>
      <c r="C25" s="8">
        <f>'[3]Перечень с ед.расценками'!G108+'[3]Перечень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1.5318016841165323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0.6657465046774388</v>
      </c>
    </row>
    <row r="30" spans="1:3" s="9" customFormat="1" ht="89.25">
      <c r="A30" s="10" t="s">
        <v>5</v>
      </c>
      <c r="B30" s="15" t="s">
        <v>48</v>
      </c>
      <c r="C30" s="14">
        <f>'[1]Перечень для заключения'!E35</f>
        <v>3.306819790354762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0.7629905126354821</v>
      </c>
    </row>
    <row r="32" spans="1:9" s="9" customFormat="1" ht="12.75">
      <c r="A32" s="10" t="s">
        <v>9</v>
      </c>
      <c r="B32" s="7" t="s">
        <v>39</v>
      </c>
      <c r="C32" s="14">
        <f>'[1]Перечень для постановления'!$C$32</f>
        <v>2.7550000000000003</v>
      </c>
      <c r="I32" s="16">
        <f>C29+C30+C31+C32+C35</f>
        <v>7.707367476111642</v>
      </c>
    </row>
    <row r="33" spans="1:3" s="9" customFormat="1" ht="12.75">
      <c r="A33" s="10" t="s">
        <v>40</v>
      </c>
      <c r="B33" s="7" t="s">
        <v>41</v>
      </c>
      <c r="C33" s="14">
        <f>'[3]Перечень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f>'[1]Перечень для постановления'!$C$34</f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0.21681066844395872</v>
      </c>
    </row>
    <row r="36" spans="1:6" s="9" customFormat="1" ht="12.75">
      <c r="A36" s="10"/>
      <c r="B36" s="12" t="s">
        <v>49</v>
      </c>
      <c r="C36" s="18">
        <v>7.72</v>
      </c>
      <c r="F36" s="16"/>
    </row>
    <row r="37" spans="1:4" s="9" customFormat="1" ht="13.5">
      <c r="A37" s="19"/>
      <c r="B37" s="12" t="s">
        <v>50</v>
      </c>
      <c r="C37" s="18">
        <f>SUM(C36,C27,C17)</f>
        <v>11.181801684116532</v>
      </c>
      <c r="D37" s="16"/>
    </row>
    <row r="38" spans="1:3" s="9" customFormat="1" ht="13.5">
      <c r="A38" s="19"/>
      <c r="B38" s="12" t="s">
        <v>51</v>
      </c>
      <c r="C38" s="18">
        <f>'[1]Перечень для заключения'!E51</f>
        <v>4.131569207960718</v>
      </c>
    </row>
    <row r="39" spans="1:4" s="9" customFormat="1" ht="26.25">
      <c r="A39" s="19"/>
      <c r="B39" s="12" t="s">
        <v>52</v>
      </c>
      <c r="C39" s="18">
        <f>C37+C38</f>
        <v>15.31337089207725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2015-08-17T10:18:06Z</dcterms:created>
  <dcterms:modified xsi:type="dcterms:W3CDTF">2015-09-25T10:12:18Z</dcterms:modified>
  <cp:category/>
  <cp:version/>
  <cp:contentType/>
  <cp:contentStatus/>
</cp:coreProperties>
</file>