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'Лист3'!$9:$14</definedName>
    <definedName name="_xlnm.Print_Area" localSheetId="0">'Лист3'!$A$4:$T$19</definedName>
  </definedNames>
  <calcPr fullCalcOnLoad="1"/>
</workbook>
</file>

<file path=xl/sharedStrings.xml><?xml version="1.0" encoding="utf-8"?>
<sst xmlns="http://schemas.openxmlformats.org/spreadsheetml/2006/main" count="35" uniqueCount="27">
  <si>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</si>
  <si>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</si>
  <si>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</si>
  <si>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</si>
  <si>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</si>
  <si>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</si>
  <si>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</si>
  <si>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</si>
  <si>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</si>
  <si>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</si>
  <si>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</si>
  <si>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</si>
  <si>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</si>
  <si>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>2016 г.</t>
  </si>
  <si>
    <t>Объекты транспортной и инженерной инфраструктуры для  промышленного парка № 1 в Северной промышленной зоне в г. Томске</t>
  </si>
  <si>
    <t>1) объекты газоснабжения (мощность объекта - 7 240,0 м);    
2) объекты водоснабжения (мощность  объекта: хозяйственно-питьевой и противопожарный водопровод – 6 226,5 м; производственное водоснабжение - 2 638,0 м);         3) объекты водоотведения (мощность объекта - 3 696,0 м.);                                     
4) объекты электроснабжения (мощность объекта: кабельные линии 10 кВт -  2 838,0 м; кабельные линии 0,4 кВт - 1 206,0 м; сети наружного освещения -    6 844,0 м; комплектная трансформаторная подстанция 1600/10/0,4 № 1- 2 шт.);                       5) автомобильные дороги (мощность объекта - 5,761 км).</t>
  </si>
  <si>
    <t>Объекты транспортной и инженерной инфраструктуры для промышленного парка № 2 по ул. Березовой в г. Томске</t>
  </si>
  <si>
    <t>1) объекты газоснабжения (мощность объекта - 2 120 м);                 2) объекты водоснабжения (мощность объекта: хозяйственно-питьевой и противопожарный водопровод - 5 237,0 м);                                              3) объекты водоотведения (мощность объекта: - 5 047,0 м);                 
4) объекты электроснабжения (мощность объекта: кабельные линии 10 кВт -  1 400,0 м; кабельные линии 0,4 кВт - 745,0 м; сети наружного освещения -1 930,0 м; комплектная трансформаторная подстанция 1600/10/0,4 № 1- 1 шт.);                         5) автомобильные дороги (мощность объекта - 1,373 км).</t>
  </si>
  <si>
    <t>ИТОГО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</si>
  <si>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</si>
  <si>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такой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проекта;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</si>
  <si>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</si>
  <si>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 xml:space="preserve">Приложение к подпрограмме 1 «Развитие малого и среднего предпринимательства» </t>
  </si>
  <si>
    <t>2017 год</t>
  </si>
  <si>
    <t>2018 год</t>
  </si>
  <si>
    <t>2017 г.</t>
  </si>
  <si>
    <t>Приложение 1 к постановлению администрации Города Томска от 29.12.2016 № 1382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</si>
</sst>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0.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3" fontId="2" fillId="22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9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tabSelected="1" zoomScale="60" zoomScaleNormal="60" zoomScaleSheetLayoutView="75" zoomScalePageLayoutView="0" workbookViewId="0" topLeftCell="D1">
      <selection activeCell="O2" sqref="O2:Q2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29.00390625" style="1" customWidth="1"/>
    <col min="7" max="7" width="16.57421875" style="1" customWidth="1"/>
    <col min="8" max="12" width="15.28125" style="1" customWidth="1"/>
    <col min="13" max="13" width="45.140625" style="1" customWidth="1"/>
    <col min="14" max="14" width="13.421875" style="1" customWidth="1"/>
    <col min="15" max="15" width="15.57421875" style="1" customWidth="1"/>
    <col min="16" max="17" width="14.28125" style="1" customWidth="1"/>
    <col min="18" max="18" width="13.421875" style="1" customWidth="1"/>
    <col min="19" max="19" width="15.57421875" style="1" customWidth="1"/>
    <col min="20" max="20" width="14.28125" style="1" customWidth="1"/>
    <col min="21" max="21" width="12.140625" style="1" customWidth="1"/>
    <col min="22" max="16384" width="9.140625" style="1" customWidth="1"/>
  </cols>
  <sheetData>
    <row r="2" spans="15:17" ht="60" customHeight="1">
      <c r="O2" s="12" t="s">
        <v>26</v>
      </c>
      <c r="P2" s="12"/>
      <c r="Q2" s="12"/>
    </row>
    <row r="4" spans="15:20" ht="67.5" customHeight="1">
      <c r="O4" s="15" t="s">
        <v>22</v>
      </c>
      <c r="P4" s="15"/>
      <c r="Q4" s="15"/>
      <c r="S4" s="20"/>
      <c r="T4" s="20"/>
    </row>
    <row r="6" spans="1:20" ht="27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8"/>
      <c r="O6" s="18"/>
      <c r="P6" s="18"/>
      <c r="Q6" s="6"/>
      <c r="R6" s="18"/>
      <c r="S6" s="18"/>
      <c r="T6" s="18"/>
    </row>
    <row r="7" spans="1:20" ht="30.75" customHeight="1">
      <c r="A7" s="21" t="s">
        <v>19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1" ht="57.75" customHeight="1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12</v>
      </c>
      <c r="G9" s="11" t="s">
        <v>5</v>
      </c>
      <c r="H9" s="11" t="s">
        <v>7</v>
      </c>
      <c r="I9" s="11" t="s">
        <v>6</v>
      </c>
      <c r="J9" s="11"/>
      <c r="K9" s="11"/>
      <c r="L9" s="11"/>
      <c r="M9" s="11" t="s">
        <v>20</v>
      </c>
      <c r="N9" s="11" t="s">
        <v>21</v>
      </c>
      <c r="O9" s="11"/>
      <c r="P9" s="11"/>
      <c r="Q9" s="11"/>
      <c r="R9" s="16"/>
      <c r="S9" s="16"/>
      <c r="T9" s="16"/>
      <c r="U9" s="16"/>
    </row>
    <row r="10" spans="1:21" ht="17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6"/>
      <c r="S10" s="16"/>
      <c r="T10" s="16"/>
      <c r="U10" s="16"/>
    </row>
    <row r="11" spans="1:21" ht="16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6"/>
      <c r="S11" s="16"/>
      <c r="T11" s="16"/>
      <c r="U11" s="16"/>
    </row>
    <row r="12" spans="1:21" ht="9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6"/>
      <c r="S12" s="16"/>
      <c r="T12" s="16"/>
      <c r="U12" s="16"/>
    </row>
    <row r="13" spans="1:21" ht="84.75" customHeight="1">
      <c r="A13" s="11"/>
      <c r="B13" s="11"/>
      <c r="C13" s="11"/>
      <c r="D13" s="11"/>
      <c r="E13" s="11"/>
      <c r="F13" s="11"/>
      <c r="G13" s="11"/>
      <c r="H13" s="11"/>
      <c r="I13" s="2" t="s">
        <v>10</v>
      </c>
      <c r="J13" s="2" t="s">
        <v>11</v>
      </c>
      <c r="K13" s="2" t="s">
        <v>23</v>
      </c>
      <c r="L13" s="2" t="s">
        <v>24</v>
      </c>
      <c r="M13" s="11"/>
      <c r="N13" s="2" t="s">
        <v>10</v>
      </c>
      <c r="O13" s="2" t="s">
        <v>11</v>
      </c>
      <c r="P13" s="2" t="s">
        <v>23</v>
      </c>
      <c r="Q13" s="2" t="s">
        <v>24</v>
      </c>
      <c r="R13" s="8"/>
      <c r="S13" s="8"/>
      <c r="T13" s="8"/>
      <c r="U13" s="8"/>
    </row>
    <row r="14" spans="1:21" ht="12.75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7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8"/>
      <c r="S14" s="8"/>
      <c r="T14" s="8"/>
      <c r="U14" s="9"/>
    </row>
    <row r="15" spans="1:21" ht="32.25" customHeight="1">
      <c r="A15" s="22">
        <v>1</v>
      </c>
      <c r="B15" s="22" t="s">
        <v>14</v>
      </c>
      <c r="C15" s="22" t="s">
        <v>8</v>
      </c>
      <c r="D15" s="22" t="s">
        <v>9</v>
      </c>
      <c r="E15" s="22" t="s">
        <v>9</v>
      </c>
      <c r="F15" s="25" t="s">
        <v>15</v>
      </c>
      <c r="G15" s="22" t="s">
        <v>25</v>
      </c>
      <c r="H15" s="13">
        <v>673228.2</v>
      </c>
      <c r="I15" s="13">
        <f>143441.9-33.3</f>
        <v>143408.6</v>
      </c>
      <c r="J15" s="13">
        <f>17686.5+290.9+144018.1-290.7</f>
        <v>161704.8</v>
      </c>
      <c r="K15" s="13">
        <v>290.7</v>
      </c>
      <c r="L15" s="14">
        <v>0</v>
      </c>
      <c r="M15" s="13">
        <f>N15+O15+P15+Q15</f>
        <v>315169.4</v>
      </c>
      <c r="N15" s="13">
        <f>143441.9-33.3</f>
        <v>143408.6</v>
      </c>
      <c r="O15" s="13">
        <f>10106.6+7579.9+9765.3+290.9+144018.1-290.7</f>
        <v>171470.1</v>
      </c>
      <c r="P15" s="13">
        <v>290.7</v>
      </c>
      <c r="Q15" s="13">
        <v>0</v>
      </c>
      <c r="R15" s="19"/>
      <c r="S15" s="19"/>
      <c r="T15" s="19"/>
      <c r="U15" s="17"/>
    </row>
    <row r="16" spans="1:21" ht="397.5" customHeight="1">
      <c r="A16" s="22"/>
      <c r="B16" s="22"/>
      <c r="C16" s="22"/>
      <c r="D16" s="22"/>
      <c r="E16" s="22"/>
      <c r="F16" s="25"/>
      <c r="G16" s="22"/>
      <c r="H16" s="13"/>
      <c r="I16" s="13"/>
      <c r="J16" s="13"/>
      <c r="K16" s="13"/>
      <c r="L16" s="14"/>
      <c r="M16" s="13"/>
      <c r="N16" s="13"/>
      <c r="O16" s="13"/>
      <c r="P16" s="13"/>
      <c r="Q16" s="13"/>
      <c r="R16" s="19"/>
      <c r="S16" s="19"/>
      <c r="T16" s="19"/>
      <c r="U16" s="17"/>
    </row>
    <row r="17" spans="1:21" ht="32.25" customHeight="1">
      <c r="A17" s="22">
        <v>2</v>
      </c>
      <c r="B17" s="22" t="s">
        <v>16</v>
      </c>
      <c r="C17" s="22" t="s">
        <v>8</v>
      </c>
      <c r="D17" s="22" t="s">
        <v>9</v>
      </c>
      <c r="E17" s="22" t="s">
        <v>9</v>
      </c>
      <c r="F17" s="25" t="s">
        <v>17</v>
      </c>
      <c r="G17" s="22" t="s">
        <v>13</v>
      </c>
      <c r="H17" s="13">
        <v>371540.8</v>
      </c>
      <c r="I17" s="13">
        <f>95049.2-15.2</f>
        <v>95034</v>
      </c>
      <c r="J17" s="13">
        <f>173.6-121.5</f>
        <v>52.099999999999994</v>
      </c>
      <c r="K17" s="13">
        <v>121.5</v>
      </c>
      <c r="L17" s="14">
        <v>0</v>
      </c>
      <c r="M17" s="13">
        <f>N17+O17+P17+Q17</f>
        <v>95207.6</v>
      </c>
      <c r="N17" s="13">
        <f>95049.2-15.2</f>
        <v>95034</v>
      </c>
      <c r="O17" s="13">
        <f>173.6-121.5</f>
        <v>52.099999999999994</v>
      </c>
      <c r="P17" s="13">
        <v>121.5</v>
      </c>
      <c r="Q17" s="13">
        <v>0</v>
      </c>
      <c r="R17" s="19"/>
      <c r="S17" s="19"/>
      <c r="T17" s="19"/>
      <c r="U17" s="17"/>
    </row>
    <row r="18" spans="1:21" ht="356.25" customHeight="1">
      <c r="A18" s="22"/>
      <c r="B18" s="22"/>
      <c r="C18" s="22"/>
      <c r="D18" s="22"/>
      <c r="E18" s="22"/>
      <c r="F18" s="25"/>
      <c r="G18" s="22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9"/>
      <c r="S18" s="19"/>
      <c r="T18" s="19"/>
      <c r="U18" s="17"/>
    </row>
    <row r="19" spans="1:21" ht="17.25" customHeight="1">
      <c r="A19" s="24" t="s">
        <v>18</v>
      </c>
      <c r="B19" s="24"/>
      <c r="C19" s="24"/>
      <c r="D19" s="24"/>
      <c r="E19" s="24"/>
      <c r="F19" s="24"/>
      <c r="G19" s="24"/>
      <c r="H19" s="4">
        <f>SUM(H15:H18)</f>
        <v>1044769</v>
      </c>
      <c r="I19" s="4">
        <f aca="true" t="shared" si="0" ref="I19:Q19">SUM(I15:I18)</f>
        <v>238442.6</v>
      </c>
      <c r="J19" s="4">
        <f t="shared" si="0"/>
        <v>161756.9</v>
      </c>
      <c r="K19" s="4">
        <f t="shared" si="0"/>
        <v>412.2</v>
      </c>
      <c r="L19" s="4">
        <f t="shared" si="0"/>
        <v>0</v>
      </c>
      <c r="M19" s="4">
        <f t="shared" si="0"/>
        <v>410377</v>
      </c>
      <c r="N19" s="4">
        <f t="shared" si="0"/>
        <v>238442.6</v>
      </c>
      <c r="O19" s="4">
        <f t="shared" si="0"/>
        <v>171522.2</v>
      </c>
      <c r="P19" s="4">
        <f t="shared" si="0"/>
        <v>412.2</v>
      </c>
      <c r="Q19" s="4">
        <f t="shared" si="0"/>
        <v>0</v>
      </c>
      <c r="R19" s="10"/>
      <c r="S19" s="10"/>
      <c r="T19" s="10"/>
      <c r="U19" s="10"/>
    </row>
    <row r="20" spans="18:21" ht="15">
      <c r="R20" s="9"/>
      <c r="S20" s="9"/>
      <c r="T20" s="9"/>
      <c r="U20" s="9"/>
    </row>
    <row r="21" spans="18:21" ht="15">
      <c r="R21" s="9"/>
      <c r="S21" s="9"/>
      <c r="T21" s="9"/>
      <c r="U21" s="9"/>
    </row>
    <row r="22" spans="18:21" ht="15">
      <c r="R22" s="9"/>
      <c r="S22" s="9"/>
      <c r="T22" s="9"/>
      <c r="U22" s="9"/>
    </row>
    <row r="23" spans="1:20" ht="18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5" spans="8:20" ht="15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8:20" ht="1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8:20" ht="15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8:20" ht="15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</sheetData>
  <sheetProtection/>
  <mergeCells count="63">
    <mergeCell ref="F15:F16"/>
    <mergeCell ref="G15:G16"/>
    <mergeCell ref="H17:H18"/>
    <mergeCell ref="H15:H16"/>
    <mergeCell ref="F17:F18"/>
    <mergeCell ref="G17:G18"/>
    <mergeCell ref="B15:B16"/>
    <mergeCell ref="C15:C16"/>
    <mergeCell ref="D15:D16"/>
    <mergeCell ref="E15:E16"/>
    <mergeCell ref="A23:T23"/>
    <mergeCell ref="E9:E13"/>
    <mergeCell ref="G9:G13"/>
    <mergeCell ref="A9:A13"/>
    <mergeCell ref="F9:F13"/>
    <mergeCell ref="D9:D13"/>
    <mergeCell ref="A19:G19"/>
    <mergeCell ref="C9:C13"/>
    <mergeCell ref="B9:B13"/>
    <mergeCell ref="A17:A18"/>
    <mergeCell ref="B17:B18"/>
    <mergeCell ref="C17:C18"/>
    <mergeCell ref="D17:D18"/>
    <mergeCell ref="E17:E18"/>
    <mergeCell ref="S4:T4"/>
    <mergeCell ref="R6:T6"/>
    <mergeCell ref="A7:T7"/>
    <mergeCell ref="S17:S18"/>
    <mergeCell ref="T17:T18"/>
    <mergeCell ref="A15:A16"/>
    <mergeCell ref="R17:R18"/>
    <mergeCell ref="A8:T8"/>
    <mergeCell ref="H9:H13"/>
    <mergeCell ref="R15:R16"/>
    <mergeCell ref="M17:M18"/>
    <mergeCell ref="N17:N18"/>
    <mergeCell ref="U17:U18"/>
    <mergeCell ref="N6:P6"/>
    <mergeCell ref="N15:N16"/>
    <mergeCell ref="O15:O16"/>
    <mergeCell ref="P15:P16"/>
    <mergeCell ref="N9:Q12"/>
    <mergeCell ref="T15:T16"/>
    <mergeCell ref="Q17:Q18"/>
    <mergeCell ref="I17:I18"/>
    <mergeCell ref="J17:J18"/>
    <mergeCell ref="K17:K18"/>
    <mergeCell ref="L17:L18"/>
    <mergeCell ref="R9:U12"/>
    <mergeCell ref="U15:U16"/>
    <mergeCell ref="Q15:Q16"/>
    <mergeCell ref="O17:O18"/>
    <mergeCell ref="P17:P18"/>
    <mergeCell ref="S15:S16"/>
    <mergeCell ref="M9:M13"/>
    <mergeCell ref="O2:Q2"/>
    <mergeCell ref="I9:L12"/>
    <mergeCell ref="I15:I16"/>
    <mergeCell ref="J15:J16"/>
    <mergeCell ref="K15:K16"/>
    <mergeCell ref="L15:L16"/>
    <mergeCell ref="M15:M16"/>
    <mergeCell ref="O4:Q4"/>
  </mergeCells>
  <printOptions/>
  <pageMargins left="0.1968503937007874" right="0.1968503937007874" top="0.1968503937007874" bottom="0.16" header="0.2" footer="0.2"/>
  <pageSetup fitToHeight="111" fitToWidth="1" horizontalDpi="600" verticalDpi="600" orientation="landscape" paperSize="9" scale="50" r:id="rId1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2016-06-22T08:48:49Z</cp:lastPrinted>
  <dcterms:created xsi:type="dcterms:W3CDTF">1996-10-08T23:32:33Z</dcterms:created>
  <dcterms:modified xsi:type="dcterms:W3CDTF">2017-01-09T10:44:29Z</dcterms:modified>
  <cp:category/>
  <cp:version/>
  <cp:contentType/>
  <cp:contentStatus/>
</cp:coreProperties>
</file>