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4" activeTab="0"/>
  </bookViews>
  <sheets>
    <sheet name="Прил. 1" sheetId="1" r:id="rId1"/>
    <sheet name="Прил. 2" sheetId="2" r:id="rId2"/>
    <sheet name="Прил 2.1" sheetId="3" r:id="rId3"/>
    <sheet name="Прил. 3" sheetId="4" r:id="rId4"/>
    <sheet name="Прил. 3.1" sheetId="5" r:id="rId5"/>
    <sheet name="Прил. 4" sheetId="6" r:id="rId6"/>
    <sheet name="Прил 4.1" sheetId="7" r:id="rId7"/>
    <sheet name="Прил. 5" sheetId="8" r:id="rId8"/>
    <sheet name="ПРил. 5.1" sheetId="9" r:id="rId9"/>
    <sheet name="Лист 6" sheetId="10" r:id="rId10"/>
    <sheet name="Лист 6.1" sheetId="11" r:id="rId11"/>
  </sheets>
  <externalReferences>
    <externalReference r:id="rId14"/>
  </externalReferences>
  <definedNames>
    <definedName name="_xlnm._FilterDatabase" localSheetId="0" hidden="1">'Прил. 1'!$A$4:$E$745</definedName>
    <definedName name="SHARED_FORMULA_5_112_5_112_1" localSheetId="9">#REF!*100/99</definedName>
    <definedName name="SHARED_FORMULA_5_112_5_112_1" localSheetId="10">#REF!*100/99</definedName>
    <definedName name="SHARED_FORMULA_5_112_5_112_1">#REF!*100/99</definedName>
    <definedName name="SHARED_FORMULA_5_12_5_12_1" localSheetId="9">#REF!*100/99</definedName>
    <definedName name="SHARED_FORMULA_5_12_5_12_1" localSheetId="10">#REF!*100/99</definedName>
    <definedName name="SHARED_FORMULA_5_12_5_12_1">#REF!*100/99</definedName>
    <definedName name="SHARED_FORMULA_5_120_5_120_1" localSheetId="9">#REF!*100/99</definedName>
    <definedName name="SHARED_FORMULA_5_120_5_120_1" localSheetId="10">#REF!*100/99</definedName>
    <definedName name="SHARED_FORMULA_5_120_5_120_1">#REF!*100/99</definedName>
    <definedName name="SHARED_FORMULA_5_136_5_136_1" localSheetId="9">#REF!*100/99</definedName>
    <definedName name="SHARED_FORMULA_5_136_5_136_1" localSheetId="10">#REF!*100/99</definedName>
    <definedName name="SHARED_FORMULA_5_136_5_136_1">#REF!*100/99</definedName>
    <definedName name="SHARED_FORMULA_5_162_5_162_1" localSheetId="9">#REF!*100/99</definedName>
    <definedName name="SHARED_FORMULA_5_162_5_162_1" localSheetId="10">#REF!*100/99</definedName>
    <definedName name="SHARED_FORMULA_5_162_5_162_1">#REF!*100/99</definedName>
    <definedName name="SHARED_FORMULA_5_170_5_170_1" localSheetId="9">#REF!*100/99</definedName>
    <definedName name="SHARED_FORMULA_5_170_5_170_1" localSheetId="10">#REF!*100/99</definedName>
    <definedName name="SHARED_FORMULA_5_170_5_170_1">#REF!*100/99</definedName>
    <definedName name="SHARED_FORMULA_5_186_5_186_1" localSheetId="9">#REF!*100/99</definedName>
    <definedName name="SHARED_FORMULA_5_186_5_186_1" localSheetId="10">#REF!*100/99</definedName>
    <definedName name="SHARED_FORMULA_5_186_5_186_1">#REF!*100/99</definedName>
    <definedName name="SHARED_FORMULA_5_21_5_21_1" localSheetId="9">#REF!*100/99</definedName>
    <definedName name="SHARED_FORMULA_5_21_5_21_1" localSheetId="10">#REF!*100/99</definedName>
    <definedName name="SHARED_FORMULA_5_21_5_21_1">#REF!*100/99</definedName>
    <definedName name="SHARED_FORMULA_5_212_5_212_1" localSheetId="9">#REF!*100/99</definedName>
    <definedName name="SHARED_FORMULA_5_212_5_212_1" localSheetId="10">#REF!*100/99</definedName>
    <definedName name="SHARED_FORMULA_5_212_5_212_1">#REF!*100/99</definedName>
    <definedName name="SHARED_FORMULA_5_220_5_220_1" localSheetId="9">#REF!*100/99</definedName>
    <definedName name="SHARED_FORMULA_5_220_5_220_1" localSheetId="10">#REF!*100/99</definedName>
    <definedName name="SHARED_FORMULA_5_220_5_220_1">#REF!*100/99</definedName>
    <definedName name="SHARED_FORMULA_5_236_5_236_1" localSheetId="9">#REF!*100/99</definedName>
    <definedName name="SHARED_FORMULA_5_236_5_236_1" localSheetId="10">#REF!*100/99</definedName>
    <definedName name="SHARED_FORMULA_5_236_5_236_1">#REF!*100/99</definedName>
    <definedName name="SHARED_FORMULA_5_39_5_39_1" localSheetId="9">#REF!*100/99</definedName>
    <definedName name="SHARED_FORMULA_5_39_5_39_1" localSheetId="10">#REF!*100/99</definedName>
    <definedName name="SHARED_FORMULA_5_39_5_39_1">#REF!*100/99</definedName>
    <definedName name="SHARED_FORMULA_5_62_5_62_1" localSheetId="9">#REF!*100/99</definedName>
    <definedName name="SHARED_FORMULA_5_62_5_62_1" localSheetId="10">#REF!*100/99</definedName>
    <definedName name="SHARED_FORMULA_5_62_5_62_1">#REF!*100/99</definedName>
    <definedName name="SHARED_FORMULA_5_71_5_71_1" localSheetId="9">#REF!*100/99</definedName>
    <definedName name="SHARED_FORMULA_5_71_5_71_1" localSheetId="10">#REF!*100/99</definedName>
    <definedName name="SHARED_FORMULA_5_71_5_71_1">#REF!*100/99</definedName>
    <definedName name="SHARED_FORMULA_5_86_5_86_1" localSheetId="9">#REF!*100/99</definedName>
    <definedName name="SHARED_FORMULA_5_86_5_86_1" localSheetId="10">#REF!*100/99</definedName>
    <definedName name="SHARED_FORMULA_5_86_5_86_1">#REF!*100/99</definedName>
    <definedName name="SHARED_FORMULA_6_112_6_112_1" localSheetId="9">#REF!/99</definedName>
    <definedName name="SHARED_FORMULA_6_112_6_112_1" localSheetId="10">#REF!/99</definedName>
    <definedName name="SHARED_FORMULA_6_112_6_112_1">#REF!/99</definedName>
    <definedName name="SHARED_FORMULA_6_12_6_12_1" localSheetId="9">#REF!/99</definedName>
    <definedName name="SHARED_FORMULA_6_12_6_12_1" localSheetId="10">#REF!/99</definedName>
    <definedName name="SHARED_FORMULA_6_12_6_12_1">#REF!/99</definedName>
    <definedName name="SHARED_FORMULA_6_120_6_120_1" localSheetId="9">#REF!/99</definedName>
    <definedName name="SHARED_FORMULA_6_120_6_120_1" localSheetId="10">#REF!/99</definedName>
    <definedName name="SHARED_FORMULA_6_120_6_120_1">#REF!/99</definedName>
    <definedName name="SHARED_FORMULA_6_136_6_136_1" localSheetId="9">#REF!/99</definedName>
    <definedName name="SHARED_FORMULA_6_136_6_136_1" localSheetId="10">#REF!/99</definedName>
    <definedName name="SHARED_FORMULA_6_136_6_136_1">#REF!/99</definedName>
    <definedName name="SHARED_FORMULA_6_162_6_162_1" localSheetId="9">#REF!/99</definedName>
    <definedName name="SHARED_FORMULA_6_162_6_162_1" localSheetId="10">#REF!/99</definedName>
    <definedName name="SHARED_FORMULA_6_162_6_162_1">#REF!/99</definedName>
    <definedName name="SHARED_FORMULA_6_170_6_170_1" localSheetId="9">#REF!/99</definedName>
    <definedName name="SHARED_FORMULA_6_170_6_170_1" localSheetId="10">#REF!/99</definedName>
    <definedName name="SHARED_FORMULA_6_170_6_170_1">#REF!/99</definedName>
    <definedName name="SHARED_FORMULA_6_186_6_186_1" localSheetId="9">#REF!/99</definedName>
    <definedName name="SHARED_FORMULA_6_186_6_186_1" localSheetId="10">#REF!/99</definedName>
    <definedName name="SHARED_FORMULA_6_186_6_186_1">#REF!/99</definedName>
    <definedName name="SHARED_FORMULA_6_21_6_21_1" localSheetId="9">#REF!/99</definedName>
    <definedName name="SHARED_FORMULA_6_21_6_21_1" localSheetId="10">#REF!/99</definedName>
    <definedName name="SHARED_FORMULA_6_21_6_21_1">#REF!/99</definedName>
    <definedName name="SHARED_FORMULA_6_212_6_212_1" localSheetId="9">#REF!/99</definedName>
    <definedName name="SHARED_FORMULA_6_212_6_212_1" localSheetId="10">#REF!/99</definedName>
    <definedName name="SHARED_FORMULA_6_212_6_212_1">#REF!/99</definedName>
    <definedName name="SHARED_FORMULA_6_220_6_220_1" localSheetId="9">#REF!/99</definedName>
    <definedName name="SHARED_FORMULA_6_220_6_220_1" localSheetId="10">#REF!/99</definedName>
    <definedName name="SHARED_FORMULA_6_220_6_220_1">#REF!/99</definedName>
    <definedName name="SHARED_FORMULA_6_236_6_236_1" localSheetId="9">#REF!/99</definedName>
    <definedName name="SHARED_FORMULA_6_236_6_236_1" localSheetId="10">#REF!/99</definedName>
    <definedName name="SHARED_FORMULA_6_236_6_236_1">#REF!/99</definedName>
    <definedName name="SHARED_FORMULA_6_39_6_39_1" localSheetId="9">#REF!/99</definedName>
    <definedName name="SHARED_FORMULA_6_39_6_39_1" localSheetId="10">#REF!/99</definedName>
    <definedName name="SHARED_FORMULA_6_39_6_39_1">#REF!/99</definedName>
    <definedName name="SHARED_FORMULA_6_62_6_62_1" localSheetId="9">#REF!/99</definedName>
    <definedName name="SHARED_FORMULA_6_62_6_62_1" localSheetId="10">#REF!/99</definedName>
    <definedName name="SHARED_FORMULA_6_62_6_62_1">#REF!/99</definedName>
    <definedName name="SHARED_FORMULA_6_70_6_70_1" localSheetId="9">#REF!/99</definedName>
    <definedName name="SHARED_FORMULA_6_70_6_70_1" localSheetId="10">#REF!/99</definedName>
    <definedName name="SHARED_FORMULA_6_70_6_70_1">#REF!/99</definedName>
    <definedName name="SHARED_FORMULA_6_86_6_86_1" localSheetId="9">#REF!/99</definedName>
    <definedName name="SHARED_FORMULA_6_86_6_86_1" localSheetId="10">#REF!/99</definedName>
    <definedName name="SHARED_FORMULA_6_86_6_86_1">#REF!/99</definedName>
    <definedName name="SHARED_FORMULA_7_104_7_104_0" localSheetId="9">#REF!/99</definedName>
    <definedName name="SHARED_FORMULA_7_104_7_104_0" localSheetId="10">#REF!/99</definedName>
    <definedName name="SHARED_FORMULA_7_104_7_104_0">#REF!/99</definedName>
    <definedName name="SHARED_FORMULA_7_54_7_54_0" localSheetId="9">#REF!/99</definedName>
    <definedName name="SHARED_FORMULA_7_54_7_54_0" localSheetId="10">#REF!/99</definedName>
    <definedName name="SHARED_FORMULA_7_54_7_54_0">#REF!/99</definedName>
    <definedName name="_xlnm.Print_Area" localSheetId="9">'Лист 6'!$A$1:$E$10</definedName>
    <definedName name="_xlnm.Print_Area" localSheetId="10">'Лист 6.1'!$A$1:$E$10</definedName>
    <definedName name="_xlnm.Print_Area" localSheetId="2">'Прил 2.1'!$A$1:$F$7</definedName>
    <definedName name="_xlnm.Print_Area" localSheetId="6">'Прил 4.1'!$A$1:$J$16</definedName>
    <definedName name="_xlnm.Print_Area" localSheetId="1">'Прил. 2'!$A$1:$F$22</definedName>
    <definedName name="_xlnm.Print_Area" localSheetId="4">'Прил. 3.1'!$A$1:$H$48</definedName>
    <definedName name="_xlnm.Print_Area" localSheetId="7">'Прил. 5'!$A$1:$J$130</definedName>
    <definedName name="_xlnm.Print_Area" localSheetId="8">'ПРил. 5.1'!$A$1:$J$33</definedName>
  </definedNames>
  <calcPr fullCalcOnLoad="1"/>
</workbook>
</file>

<file path=xl/sharedStrings.xml><?xml version="1.0" encoding="utf-8"?>
<sst xmlns="http://schemas.openxmlformats.org/spreadsheetml/2006/main" count="5160" uniqueCount="1131">
  <si>
    <t>Пушкина ул., 40</t>
  </si>
  <si>
    <t>Пушкина ул., 42 а</t>
  </si>
  <si>
    <t>Розы Люксембург ул., 22</t>
  </si>
  <si>
    <t>Розы Люксембург ул., 24а // 1905 г. пер., 11а</t>
  </si>
  <si>
    <t>Розы  Люксембург ул., 33</t>
  </si>
  <si>
    <t>Розы  Люксембург ул., 41</t>
  </si>
  <si>
    <t>Розы  Люксембург ул., 43</t>
  </si>
  <si>
    <t>Розы  Люксембург ул., 46</t>
  </si>
  <si>
    <t>Розы  Люксембург ул., 46 а</t>
  </si>
  <si>
    <t>Розы  Люксембург ул., 47</t>
  </si>
  <si>
    <t>Розы Люксембург ул., 57</t>
  </si>
  <si>
    <t>Рузского ул., 9 // Юрточный пер., 31</t>
  </si>
  <si>
    <t>Рузского ул., 17</t>
  </si>
  <si>
    <t>Савиных ул., 10</t>
  </si>
  <si>
    <t>Савиных ул., 10 а</t>
  </si>
  <si>
    <t>Садовая ул., 2</t>
  </si>
  <si>
    <t xml:space="preserve">Свердлова ул.,6 // Горшковский пер., 11 а </t>
  </si>
  <si>
    <t>Свердлова ул., 7</t>
  </si>
  <si>
    <t>Советская ул., 8 // Нахановича пер., 19</t>
  </si>
  <si>
    <t>Советская ул., 8 а</t>
  </si>
  <si>
    <t>Советская ул., 8 б</t>
  </si>
  <si>
    <t>Советская ул., 8 в</t>
  </si>
  <si>
    <t>Советская ул., 10 а</t>
  </si>
  <si>
    <t>Советская ул., 13</t>
  </si>
  <si>
    <t>Советская ул., 16</t>
  </si>
  <si>
    <t>Советская ул., 16 а</t>
  </si>
  <si>
    <t>Советская ул., 18 а</t>
  </si>
  <si>
    <t>Советская ул., 20</t>
  </si>
  <si>
    <t>Советская ул., 29</t>
  </si>
  <si>
    <t>Советская ул., 29/1 (флигель)</t>
  </si>
  <si>
    <t>Советская ул., 31</t>
  </si>
  <si>
    <t>Советская ул., 32</t>
  </si>
  <si>
    <t>Советская ул., 34</t>
  </si>
  <si>
    <t>Советская ул., 36</t>
  </si>
  <si>
    <t>Советская ул., 47 а</t>
  </si>
  <si>
    <t>Советская ул., 49 а</t>
  </si>
  <si>
    <t>Советская ул., 49/2</t>
  </si>
  <si>
    <t>Советская ул., 50 а</t>
  </si>
  <si>
    <t>Советская ул., 89 // Пирогова ул., 6</t>
  </si>
  <si>
    <t>Советская ул., 93</t>
  </si>
  <si>
    <t>Советская ул., 93/1</t>
  </si>
  <si>
    <t xml:space="preserve">Совпартшкольный пер., 6 </t>
  </si>
  <si>
    <t>Совпартшкольный пер., 6 а</t>
  </si>
  <si>
    <t xml:space="preserve">Совпартшкольный пер., 7 </t>
  </si>
  <si>
    <t>Соляная пл., 3</t>
  </si>
  <si>
    <t>Соляной пер., 18</t>
  </si>
  <si>
    <t>606А</t>
  </si>
  <si>
    <t>Соляной пер., 18 (ворота)</t>
  </si>
  <si>
    <t>Спортивный пер., 13 //Гоголя ул., 31</t>
  </si>
  <si>
    <t>Средне-Кирпичная ул., 4 // Песочный пер., 32</t>
  </si>
  <si>
    <t>Средне-Кирпичная ул., 8</t>
  </si>
  <si>
    <t xml:space="preserve">Средне-Кирпичная ул., 15 </t>
  </si>
  <si>
    <t xml:space="preserve">Средне-Кирпичная ул., 17 </t>
  </si>
  <si>
    <t>Студенческая ул., 29</t>
  </si>
  <si>
    <t>Студенческий  городок, 3</t>
  </si>
  <si>
    <t>ИП</t>
  </si>
  <si>
    <t>Студенческий  городок, 4</t>
  </si>
  <si>
    <t>Студенческий  городок, 6</t>
  </si>
  <si>
    <t>Студенческий  городок, 7</t>
  </si>
  <si>
    <t>Сухоозерный пер., 7</t>
  </si>
  <si>
    <t>Сухоозерный пер., 13/1</t>
  </si>
  <si>
    <t>Татарская ул., 1 (дом с воротами)</t>
  </si>
  <si>
    <t>619А</t>
  </si>
  <si>
    <t>Татарская ул., 1 (ворота)</t>
  </si>
  <si>
    <t>Татарская  ул., 1 а</t>
  </si>
  <si>
    <t>Татарская ул., 2</t>
  </si>
  <si>
    <t>Татарская ул., 2 а</t>
  </si>
  <si>
    <t>Татарская ул., 3 а</t>
  </si>
  <si>
    <t>Татарская ул., 6</t>
  </si>
  <si>
    <t>Татарская ул., 8</t>
  </si>
  <si>
    <t>Татарская ул., 8/1</t>
  </si>
  <si>
    <t>Татарская ул., 9</t>
  </si>
  <si>
    <t>Татарская ул., 10</t>
  </si>
  <si>
    <t>Татарская ул., 11</t>
  </si>
  <si>
    <t>ВСЕГО в 2018 году 12 домов</t>
  </si>
  <si>
    <t>Татарская ул., 11/1</t>
  </si>
  <si>
    <t>в течение 2019 года</t>
  </si>
  <si>
    <t>Приложение 6 к постановлению 
администрации Города Томска
 от 30.12.2016 № 1397</t>
  </si>
  <si>
    <t>ВСЕГО  в 2016 году 6 домов</t>
  </si>
  <si>
    <t>Татарская ул., 20</t>
  </si>
  <si>
    <t>Татарская ул., 21</t>
  </si>
  <si>
    <t>Татарская ул., 25 // Трифонова ул., 14</t>
  </si>
  <si>
    <t>Татарская ул., 25 стр.2 (амбар)</t>
  </si>
  <si>
    <t>Татарская ул., 28</t>
  </si>
  <si>
    <t>Татарская ул., 29</t>
  </si>
  <si>
    <t>Татарская ул., 30</t>
  </si>
  <si>
    <t>Татарская ул., 31</t>
  </si>
  <si>
    <t>Татарская ул., 31/1</t>
  </si>
  <si>
    <t>Татарская ул., 35</t>
  </si>
  <si>
    <t>Татарская ул., 36</t>
  </si>
  <si>
    <t>Татарская ул., 36/1</t>
  </si>
  <si>
    <t>Татарская ул., 40</t>
  </si>
  <si>
    <t>Татарская ул., 41</t>
  </si>
  <si>
    <t>Татарская ул., 41/1</t>
  </si>
  <si>
    <t>Татарская ул., 42</t>
  </si>
  <si>
    <t>Татарская ул., 42 а</t>
  </si>
  <si>
    <t>Татарская ул., 43</t>
  </si>
  <si>
    <t>Татарская ул., 45</t>
  </si>
  <si>
    <t>Татарская ул., 46</t>
  </si>
  <si>
    <t>650А</t>
  </si>
  <si>
    <t>Татарская ул., 46 (ворота)</t>
  </si>
  <si>
    <t>Татарская ул., 46/1 (флигель)</t>
  </si>
  <si>
    <t>Татарская ул., 48</t>
  </si>
  <si>
    <t>Татарская ул., 49</t>
  </si>
  <si>
    <t>Татарская ул., 50</t>
  </si>
  <si>
    <t>Татарская ул., 51</t>
  </si>
  <si>
    <t>Татарская ул., 52</t>
  </si>
  <si>
    <t>Татарская ул., 54</t>
  </si>
  <si>
    <t>Тверская ул., 20// Сибирская ул., 23</t>
  </si>
  <si>
    <t>Тверская ул., 66</t>
  </si>
  <si>
    <t>Тверская ул., 66 а</t>
  </si>
  <si>
    <t>Трифонова ул., 1</t>
  </si>
  <si>
    <t>Трифонова ул., 2</t>
  </si>
  <si>
    <t>Трифонова ул., 3 // Горького Максима ул., 19</t>
  </si>
  <si>
    <t>Трифонова ул., 4</t>
  </si>
  <si>
    <t>Трифонова ул., 7</t>
  </si>
  <si>
    <t>Трифонова ул., 10</t>
  </si>
  <si>
    <t>Трифонова ул., 15</t>
  </si>
  <si>
    <t>Трифонова ул., 17</t>
  </si>
  <si>
    <t>Фрунзе пр., 8 // Советская ул., 38</t>
  </si>
  <si>
    <t>Фрунзе пр., 10</t>
  </si>
  <si>
    <t>Фрунзе пр., 12</t>
  </si>
  <si>
    <t>Фрунзе пр., 15 // Белинского ул., 9</t>
  </si>
  <si>
    <t>Фрунзе пр., 21</t>
  </si>
  <si>
    <t xml:space="preserve">Фрунзе пр.,32 а // Гоголя ул., 25 </t>
  </si>
  <si>
    <t>Фрунзе пр., 34</t>
  </si>
  <si>
    <t>Центральная ул., 9</t>
  </si>
  <si>
    <t>Центральная ул., 14</t>
  </si>
  <si>
    <t>Центральная ул., 19</t>
  </si>
  <si>
    <t>Центральная ул., 23</t>
  </si>
  <si>
    <t xml:space="preserve">Шишкова ул., 1 </t>
  </si>
  <si>
    <t>Шишкова ул., 1 б</t>
  </si>
  <si>
    <t>Шишкова ул., 4</t>
  </si>
  <si>
    <t>Шишкова ул., 6</t>
  </si>
  <si>
    <t>Шишкова ул., 8</t>
  </si>
  <si>
    <t>Шишкова ул., 10</t>
  </si>
  <si>
    <t>Шишкова ул., 11</t>
  </si>
  <si>
    <t>Шишкова ул., 14</t>
  </si>
  <si>
    <t>687А</t>
  </si>
  <si>
    <t>Шишкова ул., 14 (ворота)</t>
  </si>
  <si>
    <t>Шишкова ул., 25</t>
  </si>
  <si>
    <t>Шишкова ул., 27</t>
  </si>
  <si>
    <t>Шишкова ул., 29</t>
  </si>
  <si>
    <t>Шишкова ул., 30 // Лермонтова ул., 25</t>
  </si>
  <si>
    <t xml:space="preserve">Шишкова ул., 34 </t>
  </si>
  <si>
    <t>Эуштинская  ул., 11а</t>
  </si>
  <si>
    <t>Юрточный пер.,2 // Плеханова пер., 16</t>
  </si>
  <si>
    <t>Юрточный пер.,3</t>
  </si>
  <si>
    <t>Юрточный пер., 4</t>
  </si>
  <si>
    <t>Яковлева ул., 4</t>
  </si>
  <si>
    <t>Яковлева ул., 39</t>
  </si>
  <si>
    <t>Яковлева ул., 45</t>
  </si>
  <si>
    <t>Утраченные объекты деревянного зодчества, подлежащие воссозданию</t>
  </si>
  <si>
    <t>1.</t>
  </si>
  <si>
    <t>Алтайская ул., 3 (Ф)- воссоздание на прежнем месте</t>
  </si>
  <si>
    <t>2.</t>
  </si>
  <si>
    <t>Герцена ул., 46 (ОРЗ) - участок для воссоздания не определён</t>
  </si>
  <si>
    <t>3.</t>
  </si>
  <si>
    <t>Загорная ул., 1а (Ф) - воссоздание на прежнем месте</t>
  </si>
  <si>
    <t>4.</t>
  </si>
  <si>
    <t>Приложение 6 к муниципальной программе "Сохранение деревянного зодчества г. Томска" на 2015-2019 гг.</t>
  </si>
  <si>
    <t>Выполнение научно-проектных работ "Историческое поселение федерального значения - г.Томск: Проект границ территории исторического поселения. Проект предмета охраны исторического поселения. "</t>
  </si>
  <si>
    <t>Приложение 6.1 к муниципальной программе "Сохранение деревянного зодчества г. Томска" на 2015-2019 гг.</t>
  </si>
  <si>
    <t>Карташова ул., 16 (ЦС) - воссоздание на прежнем месте</t>
  </si>
  <si>
    <t>5.</t>
  </si>
  <si>
    <t>Красноармейская ул., 64 (ВОКН) - воссоздание на прежнем месте</t>
  </si>
  <si>
    <t>6.</t>
  </si>
  <si>
    <t>Обруб ул., 6 (ВОКН) - воссоздание на участке по ул. Гоголя ул., 50</t>
  </si>
  <si>
    <t>7.</t>
  </si>
  <si>
    <t>Обруб ул., 12 (ВОКН) - воссоздание на прежнем месте</t>
  </si>
  <si>
    <t>8.</t>
  </si>
  <si>
    <t>Плеханова ул., 5 (ОРЗ) - участок для воссоздания не определён</t>
  </si>
  <si>
    <t>9.</t>
  </si>
  <si>
    <t>Р. Люксембург ул., 24 (ОРЗ) - воссоздание на прежнем месте</t>
  </si>
  <si>
    <t>10.</t>
  </si>
  <si>
    <t>Советская ул., 60 (ВОКН) - воссоздание на участке по ул. Герцена ул., 42а</t>
  </si>
  <si>
    <t>11.</t>
  </si>
  <si>
    <t>Советская ул., 106 (ЦС) - участок для воссоздания не определён</t>
  </si>
  <si>
    <t>12.</t>
  </si>
  <si>
    <t>Шишкова ул., 2 (ВОКН) - воссоздание на прежнем месте</t>
  </si>
  <si>
    <t>Примечание</t>
  </si>
  <si>
    <r>
      <t>ОФЗ</t>
    </r>
    <r>
      <rPr>
        <sz val="12"/>
        <rFont val="Times New Roman"/>
        <family val="1"/>
      </rPr>
      <t xml:space="preserve"> - объект культурного наследия федерального значения</t>
    </r>
  </si>
  <si>
    <r>
      <t>ОРЗ</t>
    </r>
    <r>
      <rPr>
        <sz val="12"/>
        <rFont val="Times New Roman"/>
        <family val="1"/>
      </rPr>
      <t xml:space="preserve"> - объект культурного наследия регионального значения</t>
    </r>
  </si>
  <si>
    <r>
      <t>ВОКН</t>
    </r>
    <r>
      <rPr>
        <sz val="12"/>
        <rFont val="Times New Roman"/>
        <family val="1"/>
      </rPr>
      <t xml:space="preserve"> -  выявленный объект культурного наследия, подлежащий постановке на государственную охрану </t>
    </r>
  </si>
  <si>
    <r>
      <t>ЦС</t>
    </r>
    <r>
      <rPr>
        <sz val="12"/>
        <rFont val="Times New Roman"/>
        <family val="1"/>
      </rPr>
      <t xml:space="preserve"> - объект ценной историко-архитектурной среды</t>
    </r>
  </si>
  <si>
    <r>
      <t>Ф</t>
    </r>
    <r>
      <rPr>
        <sz val="12"/>
        <rFont val="Times New Roman"/>
        <family val="1"/>
      </rPr>
      <t xml:space="preserve"> - объект фоновой исторической застройки, формирующей исторический облик достопримечательных мест или архитектурных ансамблей</t>
    </r>
  </si>
  <si>
    <t>Сокращённое название групповых зон:</t>
  </si>
  <si>
    <r>
      <t>В</t>
    </r>
    <r>
      <rPr>
        <sz val="12"/>
        <rFont val="Times New Roman"/>
        <family val="1"/>
      </rPr>
      <t xml:space="preserve"> - "Воскресенская гора и Белоозёрье"</t>
    </r>
  </si>
  <si>
    <r>
      <t>Д</t>
    </r>
    <r>
      <rPr>
        <sz val="12"/>
        <rFont val="Times New Roman"/>
        <family val="1"/>
      </rPr>
      <t xml:space="preserve"> - "Дворянская"</t>
    </r>
  </si>
  <si>
    <r>
      <t>Е</t>
    </r>
    <r>
      <rPr>
        <sz val="12"/>
        <rFont val="Times New Roman"/>
        <family val="1"/>
      </rPr>
      <t xml:space="preserve"> - "Еланская"</t>
    </r>
  </si>
  <si>
    <r>
      <t>З</t>
    </r>
    <r>
      <rPr>
        <sz val="12"/>
        <rFont val="Times New Roman"/>
        <family val="1"/>
      </rPr>
      <t xml:space="preserve"> - "Заозёрье"</t>
    </r>
  </si>
  <si>
    <r>
      <t>ИПМ</t>
    </r>
    <r>
      <rPr>
        <sz val="12"/>
        <rFont val="Times New Roman"/>
        <family val="1"/>
      </rPr>
      <t xml:space="preserve"> - "Иоанно-Предтеченский монастырь"</t>
    </r>
  </si>
  <si>
    <r>
      <t>П</t>
    </r>
    <r>
      <rPr>
        <sz val="12"/>
        <rFont val="Times New Roman"/>
        <family val="1"/>
      </rPr>
      <t xml:space="preserve"> - "Преображенская"</t>
    </r>
  </si>
  <si>
    <r>
      <t>ПК</t>
    </r>
    <r>
      <rPr>
        <sz val="12"/>
        <rFont val="Times New Roman"/>
        <family val="1"/>
      </rPr>
      <t xml:space="preserve"> - "Психиатрическая клиника"</t>
    </r>
  </si>
  <si>
    <r>
      <t>Т</t>
    </r>
    <r>
      <rPr>
        <sz val="12"/>
        <rFont val="Times New Roman"/>
        <family val="1"/>
      </rPr>
      <t xml:space="preserve"> - "Татарская слобода"</t>
    </r>
  </si>
  <si>
    <t>наименование мероприятия</t>
  </si>
  <si>
    <t>заказчик архитектурного конкурса</t>
  </si>
  <si>
    <t>площадь территории (кв. м.)</t>
  </si>
  <si>
    <t>стоимость  (руб.)</t>
  </si>
  <si>
    <t>срок разработки концепции</t>
  </si>
  <si>
    <t>2019 год</t>
  </si>
  <si>
    <t>Пушкина ул., 42а</t>
  </si>
  <si>
    <t>Кирова пр.,29</t>
  </si>
  <si>
    <t>Красноармейская ул., 79а</t>
  </si>
  <si>
    <t>Крылова ул., 3а</t>
  </si>
  <si>
    <t>ОИС</t>
  </si>
  <si>
    <t>Кузнечный взвоз, 3</t>
  </si>
  <si>
    <t>Гагарина ул., 6/1</t>
  </si>
  <si>
    <t>79 а</t>
  </si>
  <si>
    <t>1905 г. пер.</t>
  </si>
  <si>
    <t>Асиновская ул.</t>
  </si>
  <si>
    <t>Совпартшкольный пер.</t>
  </si>
  <si>
    <t>Октябрьский взвоз ул.</t>
  </si>
  <si>
    <t>5 а</t>
  </si>
  <si>
    <t>Аптекарский пер.</t>
  </si>
  <si>
    <t>организация архитектурного конкурса на разработку архитектурной концепции развития исторической территории, ограниченной пр. Фрунзе, пл. Батенькова, ул. Гагарина</t>
  </si>
  <si>
    <t>ООО УК "Громада"</t>
  </si>
  <si>
    <t>департамент архитектуры и градостроительства</t>
  </si>
  <si>
    <t>2015 год</t>
  </si>
  <si>
    <t>организация архитектурного конкурса на разработку архитектурной концепции развития исторического района "Болото"</t>
  </si>
  <si>
    <t>организация архитектурного конкурса на разработку архитектурной концепции развития исторической территории, ограниченной пер. Батенькова, пер. Пионерским, р. Ушайка</t>
  </si>
  <si>
    <t>организация архитектурного конкурса на разработку архитектурной концепции развития исторической территории, ограниченной ул. Б.Подгорная, ул. Кузнечный взвоз, пл. Соляная, ул. Октябрьский взвоз</t>
  </si>
  <si>
    <t>ИТОГО по Кировскому району 1 дом</t>
  </si>
  <si>
    <t xml:space="preserve">ИТОГО по Октябрьскому району 1 дом </t>
  </si>
  <si>
    <t>Нечевский пер., 19</t>
  </si>
  <si>
    <t>ВСЕГО  в 2018 году 2 дома</t>
  </si>
  <si>
    <t>ИТОГО по Советскому району 1 комплект проектной документации</t>
  </si>
  <si>
    <t>ВСЕГО в 2018 году 1  комплект проектной документации</t>
  </si>
  <si>
    <t>организация архитектурного конкурса на разработку архитектурной концепции развития исторической территории, ограниченной ул. Красноармейская, ул. Герцена, ул. Гоголя, пер. Нечевский</t>
  </si>
  <si>
    <t>ИТОГО за 2016 год</t>
  </si>
  <si>
    <t>ИТОГО за 2017 год</t>
  </si>
  <si>
    <t>ВСЕГО за 2015 - 2019 гг.</t>
  </si>
  <si>
    <t>График проведения обследования объектов деревянного зодчества в рамках программы "Сохранение деревянного зодчества г. Томска" на 2015-2019 гг. в соответствии с потребностью.</t>
  </si>
  <si>
    <t>График проведения обследования объектов деревянного зодчества в рамках программы "Сохранение деревянного зодчества" на 2015-2019 гг. в соответствии с утверждённым финансированием.</t>
  </si>
  <si>
    <t>ИТОГО за 2018 год</t>
  </si>
  <si>
    <t>ИТОГО за 2019 год</t>
  </si>
  <si>
    <t>ИТОГО по Ленинскому району 3 дома</t>
  </si>
  <si>
    <t xml:space="preserve">ИТОГО по Кировскому району 1 дом </t>
  </si>
  <si>
    <t>ИТОГО по Ленинскому району 1 дом</t>
  </si>
  <si>
    <t>ИТОГО по Кировскому району 2 дома</t>
  </si>
  <si>
    <t>ИТОГО по Октябрьскому району 3 дома</t>
  </si>
  <si>
    <t>ИТОГО по Советскому району 4 дома</t>
  </si>
  <si>
    <t>3а</t>
  </si>
  <si>
    <t>График проведения ремонтно-реставрационных мероприятий (капитального ремонта) на объектах деревянного зодчества в рамках программы "Сохранение деревянного зодчества г. Томска" на 2015-2019 гг. в соответствии с потребностью.</t>
  </si>
  <si>
    <t xml:space="preserve">ИТОГО по Советскому району 2 дома </t>
  </si>
  <si>
    <t>График проведения ремонтно-реставрационных мероприятий (капитального ремонта) на объектах деревянного зодчества в рамках программы "Сохранение деревянного зодчества" на 2015-2019 гг. в соответствии с утверждённым финансированием.</t>
  </si>
  <si>
    <t>ИТОГО по Советскому району 2 дома</t>
  </si>
  <si>
    <t xml:space="preserve">ИТОГО по Советскому району 3 дома </t>
  </si>
  <si>
    <t>2016 год</t>
  </si>
  <si>
    <t>организация архитектурного конкурса на разработку архитектурной концепции развития исторической территории, ограниченной пер. Белоозёрским, ул. Ачинской, ул. Октябрьской, ул. Кривой</t>
  </si>
  <si>
    <t>в течение 2016 года</t>
  </si>
  <si>
    <t>организация архитектурного конкурса на разработку архитектурнойконцепции развития исторической территории, ограниченной ул. Кузнечный взвоз, ул. Б.Подгорная, пер Сакко, Нижняя бровка Воскресенской горы</t>
  </si>
  <si>
    <t>организация архитектурного конкурса на разработку архитектурной концепции исторической территории "Монастырский луг"</t>
  </si>
  <si>
    <t>2017 год</t>
  </si>
  <si>
    <t>организация архитектурного конкурса на разработку архитектурной концепции исторического района, ограниченного ул. Водяной, пер. Дербышевским, ул. Войкова, пер. Сухоозёрным</t>
  </si>
  <si>
    <t>в течение 2017 года</t>
  </si>
  <si>
    <t>ООО «УК Октябрьский массив»</t>
  </si>
  <si>
    <t>организация архитектурного конкурса на разработку архитектурной концепции исторической территории, ограниченной ул. Войкова, пер. Картасным, р. Томь</t>
  </si>
  <si>
    <t>организация архитектурного конкурса на разработку архитектурной концепции развития улицы Октябрьской</t>
  </si>
  <si>
    <t>2018 год</t>
  </si>
  <si>
    <t>организация архитектурного конкурса на разработку архитектурной концепции развития исторического района "Татарская слобода"</t>
  </si>
  <si>
    <t>в течение 2018 года</t>
  </si>
  <si>
    <t>организация архитектурного конкурса на разработку архитектурной концепции развития улицы Карла Маркса</t>
  </si>
  <si>
    <t>организация архитектурного конкурса на разработку архитектурной концепции развития улицы Розы Люксембург</t>
  </si>
  <si>
    <t xml:space="preserve"> </t>
  </si>
  <si>
    <t>№ п/п</t>
  </si>
  <si>
    <t>Район</t>
  </si>
  <si>
    <t>Улица</t>
  </si>
  <si>
    <t>Номер дома</t>
  </si>
  <si>
    <t>статус объекта</t>
  </si>
  <si>
    <t>Форма собственности</t>
  </si>
  <si>
    <t>Год постройки</t>
  </si>
  <si>
    <t>стоимость  мероприятий по обследованию ОДЗ (руб.)</t>
  </si>
  <si>
    <t>Наименование обслуживающей организации</t>
  </si>
  <si>
    <t xml:space="preserve">Кировский район </t>
  </si>
  <si>
    <t>К</t>
  </si>
  <si>
    <t>Ленина пр.</t>
  </si>
  <si>
    <t>Смешанная</t>
  </si>
  <si>
    <t xml:space="preserve">Октябрьский район </t>
  </si>
  <si>
    <t>О</t>
  </si>
  <si>
    <t>Кузнечный взвоз ул.</t>
  </si>
  <si>
    <t>ТСЖ "Белозерское"</t>
  </si>
  <si>
    <t>ООО "УК "Октябрьский массив"</t>
  </si>
  <si>
    <t xml:space="preserve">Советский район </t>
  </si>
  <si>
    <t>С</t>
  </si>
  <si>
    <t>Гоголя ул.</t>
  </si>
  <si>
    <t>ООО "ЖилРемСервис"</t>
  </si>
  <si>
    <t>Советская ул.</t>
  </si>
  <si>
    <t>Татарская ул.</t>
  </si>
  <si>
    <t>УМП "Муниципальная УК"</t>
  </si>
  <si>
    <t>Фрунзе пр.</t>
  </si>
  <si>
    <t>Красноармейская ул.</t>
  </si>
  <si>
    <t>ООО "УК Громада"</t>
  </si>
  <si>
    <t>47 а</t>
  </si>
  <si>
    <t>ООО "УК Кировская"</t>
  </si>
  <si>
    <t>93/1</t>
  </si>
  <si>
    <t xml:space="preserve">Ленинский район </t>
  </si>
  <si>
    <t>Л</t>
  </si>
  <si>
    <t>Карла Маркса  ул.</t>
  </si>
  <si>
    <t>ООО "УК Ремстройбыт"</t>
  </si>
  <si>
    <t>43 а</t>
  </si>
  <si>
    <t>Кривая ул.</t>
  </si>
  <si>
    <t>Октябрьская ул.</t>
  </si>
  <si>
    <t>ТСЖ Октябрьская, 5</t>
  </si>
  <si>
    <t>Пушкина ул.</t>
  </si>
  <si>
    <t>42 а</t>
  </si>
  <si>
    <t>Шишкова ул.</t>
  </si>
  <si>
    <t>1 б</t>
  </si>
  <si>
    <t>Гагарина ул.</t>
  </si>
  <si>
    <t>Герцена ул.</t>
  </si>
  <si>
    <t>23 а</t>
  </si>
  <si>
    <t>51 а</t>
  </si>
  <si>
    <t>ООО УК "Кировская"</t>
  </si>
  <si>
    <t>64 а</t>
  </si>
  <si>
    <t>Крылова ул.</t>
  </si>
  <si>
    <t>26 а</t>
  </si>
  <si>
    <t>Нечевский пер.</t>
  </si>
  <si>
    <t>18 а</t>
  </si>
  <si>
    <t>3 а</t>
  </si>
  <si>
    <t>Никитина ул.</t>
  </si>
  <si>
    <t>Плеханова пер.</t>
  </si>
  <si>
    <t>10 а</t>
  </si>
  <si>
    <t>Студенческий  городок</t>
  </si>
  <si>
    <t>Кутузова ул.</t>
  </si>
  <si>
    <t>ООО «УК «Каштачная»</t>
  </si>
  <si>
    <t>Мельничная ул.</t>
  </si>
  <si>
    <t>Садовая ул.</t>
  </si>
  <si>
    <t>Григорьева ул.</t>
  </si>
  <si>
    <t>ООО "ЖЭП-9"</t>
  </si>
  <si>
    <t>Белая ул.</t>
  </si>
  <si>
    <t xml:space="preserve">ТСЖ Мамонтова, 7 </t>
  </si>
  <si>
    <t>Лермонтова ул.</t>
  </si>
  <si>
    <t>Мариинский пер.</t>
  </si>
  <si>
    <t>Соляной пер.</t>
  </si>
  <si>
    <t xml:space="preserve">ВОКН </t>
  </si>
  <si>
    <t>Центральная ул.</t>
  </si>
  <si>
    <t>Горького Максима ул.</t>
  </si>
  <si>
    <t>Кононова пер.</t>
  </si>
  <si>
    <t xml:space="preserve"> 31/1</t>
  </si>
  <si>
    <t>ООО "УК"Источное"</t>
  </si>
  <si>
    <t>Источная ул.</t>
  </si>
  <si>
    <t>ВСЕГО в 2016 году 29 домов</t>
  </si>
  <si>
    <t xml:space="preserve">ИТОГО по Кировскому району 3 дома </t>
  </si>
  <si>
    <t>ИТОГО по Советскому району 8 домов</t>
  </si>
  <si>
    <t xml:space="preserve">ВСЕГО в 2019 году 19 домов </t>
  </si>
  <si>
    <t>ВСЕГО в 2015-2019 гг. 80 домов</t>
  </si>
  <si>
    <t>Комсомольский пер.</t>
  </si>
  <si>
    <t>Белинского ул.</t>
  </si>
  <si>
    <t>Алеутская ул.</t>
  </si>
  <si>
    <t>Ванцетти пер.</t>
  </si>
  <si>
    <t>Водяная ул.</t>
  </si>
  <si>
    <t>23 б</t>
  </si>
  <si>
    <t>23 в</t>
  </si>
  <si>
    <t>Войкова ул.</t>
  </si>
  <si>
    <t>ООО "УК "МЕДИНА"</t>
  </si>
  <si>
    <t>4 а</t>
  </si>
  <si>
    <t>15 а</t>
  </si>
  <si>
    <t>13 а</t>
  </si>
  <si>
    <t>Бакунина ул.</t>
  </si>
  <si>
    <t xml:space="preserve">ТСЖ Бакунинское </t>
  </si>
  <si>
    <t>17 а</t>
  </si>
  <si>
    <t>Большая Подгорная ул.</t>
  </si>
  <si>
    <t>41а</t>
  </si>
  <si>
    <t>Алтайская ул.</t>
  </si>
  <si>
    <t>Беленца Алексея ул.</t>
  </si>
  <si>
    <t>Белинского проезд</t>
  </si>
  <si>
    <t>Адрес МКД</t>
  </si>
  <si>
    <t>Вид ремонта</t>
  </si>
  <si>
    <t>Стоимость  разработки проектно-сметной документации (руб.)</t>
  </si>
  <si>
    <t xml:space="preserve">Стоимость (руб.) ВСЕГО 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</si>
  <si>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</si>
  <si>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</si>
  <si>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Советский район</t>
  </si>
  <si>
    <t>выборочный капитальный ремонт</t>
  </si>
  <si>
    <t>ООО "Жилсервис"</t>
  </si>
  <si>
    <t>Кировский район</t>
  </si>
  <si>
    <t>Кирова пр., 21</t>
  </si>
  <si>
    <t>реставрация фасадов</t>
  </si>
  <si>
    <t>капитальный ремонт и реставрация фасадов</t>
  </si>
  <si>
    <t>Ленинский район</t>
  </si>
  <si>
    <t>1905 г. пер., 8</t>
  </si>
  <si>
    <t>Октябрьский район</t>
  </si>
  <si>
    <t>Кузнечный взвоз, 6</t>
  </si>
  <si>
    <t>Фрунзе пр., 8</t>
  </si>
  <si>
    <t>Кирова пр., 13</t>
  </si>
  <si>
    <t>Кирова пр., 13а</t>
  </si>
  <si>
    <t>Войкова ул., 21</t>
  </si>
  <si>
    <t>Совпартшкольный пер., 6</t>
  </si>
  <si>
    <t>Совпартшкольный пер., 6а</t>
  </si>
  <si>
    <t>Совпартшкольный пер., 7</t>
  </si>
  <si>
    <t>Бакунина ул., 24</t>
  </si>
  <si>
    <t>Октябрьский взвоз ул., 8</t>
  </si>
  <si>
    <t>Пушкина ул., 5а</t>
  </si>
  <si>
    <t>Карла Маркса ул., 43</t>
  </si>
  <si>
    <t>Карла Маркса ул., 43а</t>
  </si>
  <si>
    <t>Шишкова ул., 1Б</t>
  </si>
  <si>
    <t>Плеханова пер., 9</t>
  </si>
  <si>
    <t>Вид капитального ремонта</t>
  </si>
  <si>
    <t>Стоимость ремонтно-реставрационных мероприятий (капитального ремонта) (руб.)</t>
  </si>
  <si>
    <t>ООО УК "Стройсоюз"</t>
  </si>
  <si>
    <t>Дзержинского ул., 12</t>
  </si>
  <si>
    <t>Ленина пр.,58</t>
  </si>
  <si>
    <t>Кирова пр.,21</t>
  </si>
  <si>
    <t>Кирова пр.,33</t>
  </si>
  <si>
    <t>1905 г. пер.,8</t>
  </si>
  <si>
    <t>Большая Подгорная ул.,17</t>
  </si>
  <si>
    <t>Кирова пр.,13</t>
  </si>
  <si>
    <t>Ленина пр.,19</t>
  </si>
  <si>
    <t>Ленина пр.,24</t>
  </si>
  <si>
    <t>Ленина пр.,25</t>
  </si>
  <si>
    <t>Ленина пр.,8</t>
  </si>
  <si>
    <t>Ленина пр.,23</t>
  </si>
  <si>
    <t>Кривая ул.,27</t>
  </si>
  <si>
    <t>Кривая ул.,29</t>
  </si>
  <si>
    <t>Кирова пр.</t>
  </si>
  <si>
    <t>6 а</t>
  </si>
  <si>
    <t>Перечень объектов деревянного зодчества, расположенных на территории муниципального образования "Город Томск", подлежащих сохранению</t>
  </si>
  <si>
    <t>№  п/п</t>
  </si>
  <si>
    <t>Адрес объекта деревянного зодчества</t>
  </si>
  <si>
    <t xml:space="preserve">Категория объекта </t>
  </si>
  <si>
    <t>Район города</t>
  </si>
  <si>
    <t>Групповая зона</t>
  </si>
  <si>
    <t>График выполнения  научно-проектных работ "Историческое поселение федерального значения - г.Томск: Проект границ территории исторического поселения. Проект предмета охраны исторического поселения" в рамках программы  "Сохранение деревянного зодчества г. Томска" на 2015-2019 гг. с утверждённым финансированием.</t>
  </si>
  <si>
    <t>График выполнения  научно-проектных работ "Историческое поселение федерального значения - г.Томск: Проект границ территории исторического поселения. Проект предмета охраны исторического поселения"  в рамках программы "Сохранение деревянного зодчества г. Томска" на 2015-2019 гг. в соответствии с потребностью.</t>
  </si>
  <si>
    <t>1905 года. пер., 8</t>
  </si>
  <si>
    <t>ЦС</t>
  </si>
  <si>
    <t>Ленинский</t>
  </si>
  <si>
    <t>З</t>
  </si>
  <si>
    <t>Алеутская ул., 1</t>
  </si>
  <si>
    <t>ОРЗ</t>
  </si>
  <si>
    <t>ПСИ</t>
  </si>
  <si>
    <t>Алеутская ул., 2</t>
  </si>
  <si>
    <t>Ф</t>
  </si>
  <si>
    <t>Алеутская ул., 11</t>
  </si>
  <si>
    <t>Алтайская ул., 7</t>
  </si>
  <si>
    <t>Советский</t>
  </si>
  <si>
    <t>Алтайская ул., 9</t>
  </si>
  <si>
    <t>Алтайская ул., 11</t>
  </si>
  <si>
    <t>Алтайская ул., 13</t>
  </si>
  <si>
    <t>Алтайская ул., 15 // Заливная ул.,34</t>
  </si>
  <si>
    <t>Алтайская ул., 17</t>
  </si>
  <si>
    <t xml:space="preserve">Алтайская ул., 18 </t>
  </si>
  <si>
    <t xml:space="preserve">Алтайская ул., 19 </t>
  </si>
  <si>
    <t>Алтайская ул., 19 а // Орловский пер., 16</t>
  </si>
  <si>
    <t>Алтайская ул., 23</t>
  </si>
  <si>
    <t>Алтайская ул., 37</t>
  </si>
  <si>
    <t>Алтайская ул., 42</t>
  </si>
  <si>
    <t>Алтайская ул., 44</t>
  </si>
  <si>
    <t>Алтайская ул., 46</t>
  </si>
  <si>
    <t>Аптекарский пер., 8</t>
  </si>
  <si>
    <t xml:space="preserve">Аптекарский пер., 11 // Алтайская ул., 1 </t>
  </si>
  <si>
    <t>Аптекарский пер., 11 а</t>
  </si>
  <si>
    <t>Аптекарский пер., 11/1</t>
  </si>
  <si>
    <t xml:space="preserve">ИТОГО по Кировскому району 4 дома </t>
  </si>
  <si>
    <t>Ленина пр.,98</t>
  </si>
  <si>
    <t>ИТОГО по Ленинскому району 2 дома</t>
  </si>
  <si>
    <t>Кузнечный взвоз ул.,3</t>
  </si>
  <si>
    <t>Кузнечный взвоз ул.,3/1</t>
  </si>
  <si>
    <t>Кузнечный взвоз ул.,5</t>
  </si>
  <si>
    <t>Кузнечный взвоз ул.,6</t>
  </si>
  <si>
    <t>Кустарный пер.,3</t>
  </si>
  <si>
    <t>Макушина пер.,3</t>
  </si>
  <si>
    <t>Макушина пер.,5</t>
  </si>
  <si>
    <t>ИТОГО по Октябрьскому району 8 домов</t>
  </si>
  <si>
    <t>Гагарина ул.,6/1</t>
  </si>
  <si>
    <t>Гагарина ул.,22</t>
  </si>
  <si>
    <t>Гагарина ул.,24</t>
  </si>
  <si>
    <t>Гагарина ул.,26</t>
  </si>
  <si>
    <t>Гагарина ул.,46</t>
  </si>
  <si>
    <t>Ленина пр.,56</t>
  </si>
  <si>
    <t>Фрунзе пр.,8</t>
  </si>
  <si>
    <t>Фрунзе пр.,12</t>
  </si>
  <si>
    <t xml:space="preserve">ИТОГО по Советскому району 14 домов </t>
  </si>
  <si>
    <t>2017год</t>
  </si>
  <si>
    <t xml:space="preserve">ИТОГО по Кировскому району 2 дома </t>
  </si>
  <si>
    <t>Войкова ул.,21</t>
  </si>
  <si>
    <t>Войкова ул.,23</t>
  </si>
  <si>
    <t>Совпартшкольный пер.,6</t>
  </si>
  <si>
    <t>Совпартшкольный пер.,6а</t>
  </si>
  <si>
    <t>Совпартшкольный пер.,7</t>
  </si>
  <si>
    <t xml:space="preserve">ИТОГО поЛенинскому району 5 домов </t>
  </si>
  <si>
    <t>Октябрьский взвоз ул.,8</t>
  </si>
  <si>
    <t>Пушкина ул.,5а</t>
  </si>
  <si>
    <t>Пушкина ул.,6</t>
  </si>
  <si>
    <t>Пушкина ул.,14</t>
  </si>
  <si>
    <t>ИТОГО по Октябрьскому району 5 домов</t>
  </si>
  <si>
    <t>Никитина ул.,3</t>
  </si>
  <si>
    <t>Советская ул.,29</t>
  </si>
  <si>
    <t>Советская ул.,32</t>
  </si>
  <si>
    <t xml:space="preserve">ВСЕГО в 2017 году 15 домов </t>
  </si>
  <si>
    <t xml:space="preserve">ИТОГО по Кировскому району 5 домов </t>
  </si>
  <si>
    <t>Карла Маркса  ул.,29</t>
  </si>
  <si>
    <t>Карла Маркса  ул.,38</t>
  </si>
  <si>
    <t xml:space="preserve">ИТОГО по Ленинскому району 4 дома </t>
  </si>
  <si>
    <t>Шишкова ул.,1</t>
  </si>
  <si>
    <t>Шишкова ул.,14</t>
  </si>
  <si>
    <t>Шишкова ул.,1б</t>
  </si>
  <si>
    <t>Шишкова ул.,4</t>
  </si>
  <si>
    <t>ИТОГО по Октябрьскому району 4 дома</t>
  </si>
  <si>
    <t>Беленца Алексея ул.,3</t>
  </si>
  <si>
    <t>Комсомольский пер.,16</t>
  </si>
  <si>
    <t>Плеханова пер.,9</t>
  </si>
  <si>
    <t xml:space="preserve">ВСЕГО в 2018 году 16 домов </t>
  </si>
  <si>
    <t>Аркадия Иванова ул., 2 а</t>
  </si>
  <si>
    <t>Кировский</t>
  </si>
  <si>
    <t>Аркадия Иванова ул., 2/1</t>
  </si>
  <si>
    <t>ВОКН</t>
  </si>
  <si>
    <t>Аркадия Иванова ул., 2/2</t>
  </si>
  <si>
    <t>Асиновская ул., 1</t>
  </si>
  <si>
    <t>ПК</t>
  </si>
  <si>
    <t>Асиновская ул., 2</t>
  </si>
  <si>
    <t>Асиновская ул., 3</t>
  </si>
  <si>
    <t>Асиновская ул., 5</t>
  </si>
  <si>
    <t>Асиновская ул., 7</t>
  </si>
  <si>
    <t>Асиновская ул., 9</t>
  </si>
  <si>
    <t>Ачинская ул., 6</t>
  </si>
  <si>
    <t>Октябрьский</t>
  </si>
  <si>
    <t>В</t>
  </si>
  <si>
    <t>Ачинская ул., 14</t>
  </si>
  <si>
    <t>Ачинская ул., 16</t>
  </si>
  <si>
    <t>Ачинская ул., 20</t>
  </si>
  <si>
    <t>Бакунина ул., 3 стр. 1 (Спасская башня)</t>
  </si>
  <si>
    <t>Бакунина ул., 5</t>
  </si>
  <si>
    <t>Бакунина ул., 6</t>
  </si>
  <si>
    <t>Бакунина ул., 7</t>
  </si>
  <si>
    <t>Бакунина ул., 9</t>
  </si>
  <si>
    <t>Бакунина ул., 11</t>
  </si>
  <si>
    <t>Бакунина ул., 12</t>
  </si>
  <si>
    <t>Бакунина ул., 13</t>
  </si>
  <si>
    <t>Бакунина ул., 15</t>
  </si>
  <si>
    <t>Бакунина ул., 16</t>
  </si>
  <si>
    <t>Бакунина ул., 17</t>
  </si>
  <si>
    <t>Бакунина ул., 17 а</t>
  </si>
  <si>
    <t>Бакунина ул., 18</t>
  </si>
  <si>
    <t>Бакунина ул., 19/1</t>
  </si>
  <si>
    <t>Бакунина ул., 19/2</t>
  </si>
  <si>
    <t>Бакунина ул., 20</t>
  </si>
  <si>
    <t xml:space="preserve">Бакунина ул., 24 </t>
  </si>
  <si>
    <t>Батенькова пер., 7 // Крылова ул.,2</t>
  </si>
  <si>
    <t>Д</t>
  </si>
  <si>
    <t>Батенькова пер., 17/1</t>
  </si>
  <si>
    <t xml:space="preserve">Батенькова пер., 18стр.1  // Комсомольский пер., 13 </t>
  </si>
  <si>
    <t>ООО
 "УК Ремстройбыт"</t>
  </si>
  <si>
    <t>пр. Ленина пр., 58</t>
  </si>
  <si>
    <t>Итого по Советскому району 2 дома</t>
  </si>
  <si>
    <t>Всего в 2015 году 2 дома</t>
  </si>
  <si>
    <t>79а</t>
  </si>
  <si>
    <t xml:space="preserve">ИТОГО по Ленинскому району 1 дом </t>
  </si>
  <si>
    <t>ИТОГО по Советскому району 7 домов</t>
  </si>
  <si>
    <t>ВСЕГО в 2015 году 12 домов</t>
  </si>
  <si>
    <t>Белая ул., 2 // Кривая ул., 25</t>
  </si>
  <si>
    <t>Белая ул., 4</t>
  </si>
  <si>
    <t>Белая ул., 4 стр.1</t>
  </si>
  <si>
    <t>Белая ул., 5</t>
  </si>
  <si>
    <t>Белая ул., 5/1</t>
  </si>
  <si>
    <t>Белая ул., 6</t>
  </si>
  <si>
    <t>Белая ул., 9</t>
  </si>
  <si>
    <t>Белая ул., 10</t>
  </si>
  <si>
    <t>Белая ул., 12</t>
  </si>
  <si>
    <t>Белая ул., 14</t>
  </si>
  <si>
    <t>Белая ул., 16</t>
  </si>
  <si>
    <t>Белая ул., 18</t>
  </si>
  <si>
    <t>Беленца Алексея ул., 3</t>
  </si>
  <si>
    <t>Т</t>
  </si>
  <si>
    <t>Беленца Алексея ул., 4 а</t>
  </si>
  <si>
    <t>Беленца Алексея ул., 5</t>
  </si>
  <si>
    <t>Беленца Алексея ул., 7</t>
  </si>
  <si>
    <t>Беленца Алексея ул., 21 // Гагарина ул., 16</t>
  </si>
  <si>
    <t>Беленца Алексея ул., 25</t>
  </si>
  <si>
    <t>Беленца Алексея ул., 25/1 // Советская ул., 11</t>
  </si>
  <si>
    <t>Белинского проезд, 3</t>
  </si>
  <si>
    <t>Белинского ул., 17 // Герцена ул., 11</t>
  </si>
  <si>
    <t>Е</t>
  </si>
  <si>
    <t>Белинского ул., 17 а</t>
  </si>
  <si>
    <t>Белинского ул., 17/1</t>
  </si>
  <si>
    <t>Белинского ул., 19</t>
  </si>
  <si>
    <t>ОФЗ</t>
  </si>
  <si>
    <t>Белинского ул., 20</t>
  </si>
  <si>
    <t>Белинского ул., 23</t>
  </si>
  <si>
    <t>Белинского ул., 27 // Карташова ул.,18</t>
  </si>
  <si>
    <t>Белинского ул., 27 а</t>
  </si>
  <si>
    <t>Белинского ул., 34</t>
  </si>
  <si>
    <t>Белинского ул., 36</t>
  </si>
  <si>
    <t>Белинского ул., 72 // Пирогова ул.,12</t>
  </si>
  <si>
    <t>Белинского ул., 76</t>
  </si>
  <si>
    <t>Белинского ул., 78</t>
  </si>
  <si>
    <t>Белинского ул., 80</t>
  </si>
  <si>
    <t>Белинского ул., 82</t>
  </si>
  <si>
    <t>Большая Подгорная ул., 15</t>
  </si>
  <si>
    <t>Большая Подгорная  ул., 17 // Октябрьский взвоз ул., 2</t>
  </si>
  <si>
    <t>Большая Подгорная ул., 19</t>
  </si>
  <si>
    <t>Большая Подгорная ул., 29</t>
  </si>
  <si>
    <t>Большая Подгорная ул., 31</t>
  </si>
  <si>
    <t>Большая Подгорная ул., 37</t>
  </si>
  <si>
    <t>Большая Подгорная ул., 41</t>
  </si>
  <si>
    <t>Большая Подгорная ул., 41а</t>
  </si>
  <si>
    <t>Большая Подгорная ул., 43</t>
  </si>
  <si>
    <t>Большая Подгорная ул., 55 // Карповский пер., 23</t>
  </si>
  <si>
    <t>Ванцетти пер., 2а</t>
  </si>
  <si>
    <t xml:space="preserve">ВСЕГО в 2015 году 2 дома </t>
  </si>
  <si>
    <t>Ванцетти пер., 6 // Карла Маркса  ул., 35</t>
  </si>
  <si>
    <t>Ванцетти пер., 6 а</t>
  </si>
  <si>
    <t>Ванцетти пер., 6/1 // Карла Маркса ул.,35 а</t>
  </si>
  <si>
    <t>Ванцетти пер., 6/2</t>
  </si>
  <si>
    <t>Вершинина ул., 8</t>
  </si>
  <si>
    <t>П</t>
  </si>
  <si>
    <t>Вершинина ул., 10</t>
  </si>
  <si>
    <t>Вершинина ул., 12</t>
  </si>
  <si>
    <t>Вершинина ул., 14 // Герцена ул., 21</t>
  </si>
  <si>
    <t>Водяная ул., 5</t>
  </si>
  <si>
    <t>Водяная ул., 7</t>
  </si>
  <si>
    <t>Водяная ул., 9</t>
  </si>
  <si>
    <t>Водяная ул., 13 // Картасный пер., 20</t>
  </si>
  <si>
    <t>Водяная ул., 17</t>
  </si>
  <si>
    <t>Водяная ул., 19</t>
  </si>
  <si>
    <t>Водяная ул., 20 / Заозерный пер., 23</t>
  </si>
  <si>
    <t>Водяная ул., 21  // Заозерный пер., 25</t>
  </si>
  <si>
    <t>Водяная ул., 22</t>
  </si>
  <si>
    <t>Водяная ул., 23 б</t>
  </si>
  <si>
    <t>Водяная ул., 23 в</t>
  </si>
  <si>
    <t>Водяная ул., 24</t>
  </si>
  <si>
    <t>Водяная ул., 26</t>
  </si>
  <si>
    <t>Водяная ул., 28</t>
  </si>
  <si>
    <t>Водяная ул., 32</t>
  </si>
  <si>
    <t>Водяная ул., 33</t>
  </si>
  <si>
    <t>Войкова ул., 2</t>
  </si>
  <si>
    <t>Войкова ул., 2/1</t>
  </si>
  <si>
    <t>Войкова ул., 4</t>
  </si>
  <si>
    <t>Войкова ул., 4 а</t>
  </si>
  <si>
    <t xml:space="preserve">Войкова ул., 8 </t>
  </si>
  <si>
    <t>Войкова ул., 10</t>
  </si>
  <si>
    <t>Войкова ул., 12</t>
  </si>
  <si>
    <t>Войкова ул., 13</t>
  </si>
  <si>
    <t>Войкова ул., 13 а</t>
  </si>
  <si>
    <t xml:space="preserve">Войкова ул., 14 </t>
  </si>
  <si>
    <t>Войкова ул., 14/1 // Войкова пер.,3</t>
  </si>
  <si>
    <t>Войкова ул., 15 а</t>
  </si>
  <si>
    <t>Войкова ул., 18 (дом с воротами)</t>
  </si>
  <si>
    <t>138А</t>
  </si>
  <si>
    <t>Войкова ул., 18 (ворота)</t>
  </si>
  <si>
    <t>Войкова ул., 19 // Сухоозерный пер., 11</t>
  </si>
  <si>
    <t>Войкова ул., 20</t>
  </si>
  <si>
    <t>Войкова ул., 21 // Сухоозерный пер.,10</t>
  </si>
  <si>
    <t>Войкова ул., 22</t>
  </si>
  <si>
    <t>Войкова ул., 23</t>
  </si>
  <si>
    <t>Войкова ул., 27</t>
  </si>
  <si>
    <t>Войкова ул., 32</t>
  </si>
  <si>
    <t>Войкова ул., 34</t>
  </si>
  <si>
    <t>Войкова ул., 38 // Картасный пер.,10</t>
  </si>
  <si>
    <t>Войкова ул., 40</t>
  </si>
  <si>
    <t>Войлочная заимка ул., 25 (дом на яру)</t>
  </si>
  <si>
    <t>Гагарина ул., 6 // Нахановича пер., 11</t>
  </si>
  <si>
    <t xml:space="preserve">Гагарина ул., 6/1 </t>
  </si>
  <si>
    <t>Гагарина ул., 8</t>
  </si>
  <si>
    <t>Гагарина ул., 22</t>
  </si>
  <si>
    <t>Гагарина ул., 24</t>
  </si>
  <si>
    <t>Гагарина ул., 26</t>
  </si>
  <si>
    <t>Гагарина ул., 32</t>
  </si>
  <si>
    <t>Гагарина ул., 34</t>
  </si>
  <si>
    <t>Гагарина ул., 36</t>
  </si>
  <si>
    <t>Гагарина ул., 40</t>
  </si>
  <si>
    <t>Гагарина ул., 42</t>
  </si>
  <si>
    <t>Гагарина ул., 44</t>
  </si>
  <si>
    <t>Гагарина ул., 46</t>
  </si>
  <si>
    <t>Герцена ул., 6 стр.7</t>
  </si>
  <si>
    <t>Герцена ул., 9</t>
  </si>
  <si>
    <t>Герцена ул., 15 а</t>
  </si>
  <si>
    <t>Герцена ул., 15/1</t>
  </si>
  <si>
    <t>Герцена ул., 23</t>
  </si>
  <si>
    <t>Герцена ул., 24</t>
  </si>
  <si>
    <t>Герцена ул., 31</t>
  </si>
  <si>
    <t>Герцена ул., 33</t>
  </si>
  <si>
    <t>Герцена ул., 36</t>
  </si>
  <si>
    <t xml:space="preserve">Герцена ул., 40 // Дзержинского ул., 15 </t>
  </si>
  <si>
    <t>Гоголя ул., 14</t>
  </si>
  <si>
    <t>Гоголя ул., 14 а</t>
  </si>
  <si>
    <t>Гоголя ул., 14/3</t>
  </si>
  <si>
    <t>Гоголя ул., 14/4</t>
  </si>
  <si>
    <t>Гоголя ул., 14/6</t>
  </si>
  <si>
    <t>Гоголя ул., 16</t>
  </si>
  <si>
    <t>Гоголя ул., 18/1</t>
  </si>
  <si>
    <t>Гоголя ул., 22</t>
  </si>
  <si>
    <t>Гоголя ул., 23 а</t>
  </si>
  <si>
    <t>Гоголя ул., 24</t>
  </si>
  <si>
    <t>ВСЕГО в 2015-2019 гг. 10 домов</t>
  </si>
  <si>
    <t>Шишкова ул., 16 / Свердлова ул., 2</t>
  </si>
  <si>
    <t>Шишкова ул., 21 / Лермонтова ул., 23</t>
  </si>
  <si>
    <t>Гоголя ул., 46 // Нечевский пер., 1</t>
  </si>
  <si>
    <t>Гоголя ул., 50/1</t>
  </si>
  <si>
    <t>Гоголя ул., 52</t>
  </si>
  <si>
    <t>Горького Максима ул., 1</t>
  </si>
  <si>
    <t>Горького Максима ул., 2</t>
  </si>
  <si>
    <t>Горького Максима ул., 3</t>
  </si>
  <si>
    <t>Горького Максима ул., 4</t>
  </si>
  <si>
    <t>Горького Максима ул., 5</t>
  </si>
  <si>
    <t>Горького Максима ул., 8</t>
  </si>
  <si>
    <t>Горького Максима ул., 10</t>
  </si>
  <si>
    <t>Горького Максима ул., 12</t>
  </si>
  <si>
    <t>Горького Максима ул., 13</t>
  </si>
  <si>
    <t>Горького Максима ул., 14</t>
  </si>
  <si>
    <t>Горького Максима ул., 15</t>
  </si>
  <si>
    <t>Горького Максима ул., 16</t>
  </si>
  <si>
    <t>Горького Максима ул., 16/1</t>
  </si>
  <si>
    <t>Горького Максима ул., 17</t>
  </si>
  <si>
    <t>Горького Максима ул., 18</t>
  </si>
  <si>
    <t>Горького Максима ул., 21</t>
  </si>
  <si>
    <t>Приложение 1 к муниципальной программе "Сохранение деревянного зодчества г. Томска" на 2015-2019 гг.</t>
  </si>
  <si>
    <t>Приложение 2 к муниципальной программе "Сохранение деревянного зодчества г. Томска" на 2015-2019 гг.</t>
  </si>
  <si>
    <t>График проведения мероприятий по организации архитектурных конкурсов на разработку архитектурных концепций развития исторических территорий в рамках программы "Сохранение деревянного зодчества г. Томска" на 2015-2019 гг. в соответствии с потребностью.</t>
  </si>
  <si>
    <t>Приложение 2.1  к муниципальной программе "Сохранение деревянного зодчества" на 2015-2019 гг.</t>
  </si>
  <si>
    <t>График проведения мероприятий по организации архитектурных конкурсов на разработку архитектурных концепций развития исторических территорий в рамках программы "Сохранение деревянного зодчества г. Томска" на 2015-2019 гг. в соответствии с утверждённым финансированием.</t>
  </si>
  <si>
    <t>Приложение 3 к муниципальной программе "Сохранение деревянного зодчества г.Томска" на 2015-2019 гг.</t>
  </si>
  <si>
    <t>Приложение 3.1 к муниципальной программе "Сохранение деревянного зодчества " на 2015-2019 гг.</t>
  </si>
  <si>
    <t xml:space="preserve">График проведения мероприятий по разработке проектной документации на ремонтно-реставрационные работы на объектах деревянного зодчества в рамках программы "Сохранение деревянного зодчества г. Томска" на 2015-2019 гг. в соответствии с потребностью. </t>
  </si>
  <si>
    <t>ИТОГО по Советскому району 2 комплекта проектной документации</t>
  </si>
  <si>
    <t>ВСЕГО в 2015 году 2 комплекта проектной документации</t>
  </si>
  <si>
    <t>ВСЕГО в 2015-2018 гг. 55  комплектов проектной документации</t>
  </si>
  <si>
    <t>Приложение 4 к муниципальной  программе "Сохранение деревянного зодчества г. Томска" на 2015-2019 гг.</t>
  </si>
  <si>
    <t>Приложение 4.1  к муниципальной программе "Сохранение  деревянного зодчества" на 2015-2019 гг.</t>
  </si>
  <si>
    <t>График проведения мероприятий по разработке проектной документации на ремонтно-реставрационные работы на объектах деревянного зодчества в рамках программы "Сохранение деревянного зодчества г. Томска" на 2015-2019 гг. в соответствии с утверждённым финансированием.</t>
  </si>
  <si>
    <t>Итого по Советскому району 2 комплекта проектной документации</t>
  </si>
  <si>
    <t>Всего в 2015 году 2 комплекта проектной документации</t>
  </si>
  <si>
    <t>ВСЕГО в 2015-2018 гг. 3 комплекта проектной документации</t>
  </si>
  <si>
    <t>Приложение 5 к муниципальной программе 
"Сохранение деревянного зодчества г.Томска" на 2015-2019 гг.</t>
  </si>
  <si>
    <t>Приложение 5.1 
к муниципальной программе "Сохранение деревянного зодчества" на 2015-2019 гг.</t>
  </si>
  <si>
    <t>Горького Максима ул., 23</t>
  </si>
  <si>
    <t>Горького Максима ул., 25</t>
  </si>
  <si>
    <t>Горького Максима ул., 27</t>
  </si>
  <si>
    <t>Горького Максима ул., 28</t>
  </si>
  <si>
    <t>Горького Максима ул., 29</t>
  </si>
  <si>
    <t>Горького Максима ул., 30</t>
  </si>
  <si>
    <t>Горького Максима ул., 31</t>
  </si>
  <si>
    <t>Горького Максима ул., 34</t>
  </si>
  <si>
    <t>Горького Максима ул., 37</t>
  </si>
  <si>
    <t>Горького Максима ул., 39</t>
  </si>
  <si>
    <t>Горького Максима ул., 42</t>
  </si>
  <si>
    <t>Горького Максима ул., 43</t>
  </si>
  <si>
    <t>Горького Максима ул., 44</t>
  </si>
  <si>
    <t>Горького Максима ул., 46 // Источный пер., 4</t>
  </si>
  <si>
    <t>Горького Максима ул., 50</t>
  </si>
  <si>
    <t>Горького Максима ул., 60/ Базарный пер.,10</t>
  </si>
  <si>
    <t>Григорьева ул., 8</t>
  </si>
  <si>
    <t>Даниловский пер. 9</t>
  </si>
  <si>
    <t>Дзержинского ул., 3</t>
  </si>
  <si>
    <t>Дзержинского ул., 5</t>
  </si>
  <si>
    <t>Дзержинского ул., 6</t>
  </si>
  <si>
    <t>Дзержинского ул., 6 а</t>
  </si>
  <si>
    <t>Дзержинского ул., 9</t>
  </si>
  <si>
    <t>Дзержинского ул., 10</t>
  </si>
  <si>
    <t>Дзержинского ул., 11</t>
  </si>
  <si>
    <t>Дзержинского ул., 12 // Герцена ул.,42  (дом с двумя амбарами)</t>
  </si>
  <si>
    <t>227А</t>
  </si>
  <si>
    <t>Дзержинского ул., 12 стр. 5 (амбар)</t>
  </si>
  <si>
    <t>227Б</t>
  </si>
  <si>
    <t>Дзержинского ул., 12 стр. 6 (конюшня)</t>
  </si>
  <si>
    <t>Дзержинского ул., 16</t>
  </si>
  <si>
    <t>Дзержинского ул., 17</t>
  </si>
  <si>
    <t>Дзержинского ул., 18</t>
  </si>
  <si>
    <t>Дзержинского ул., 20</t>
  </si>
  <si>
    <t>Дзержинского ул., 20 а</t>
  </si>
  <si>
    <t>Дзержинского ул., 21</t>
  </si>
  <si>
    <t>Дзержинского ул., 34/3</t>
  </si>
  <si>
    <t>Загорная ул., 9</t>
  </si>
  <si>
    <t>Загорная ул., 13</t>
  </si>
  <si>
    <t>Загорная ул., 24/1</t>
  </si>
  <si>
    <t>Загорная ул., 26</t>
  </si>
  <si>
    <t>Загорная ул., 30</t>
  </si>
  <si>
    <t>Загорная ул., 40</t>
  </si>
  <si>
    <t>Загорная ул., 42</t>
  </si>
  <si>
    <t>Загорная ул., 44</t>
  </si>
  <si>
    <t>Загорная ул., 44/1</t>
  </si>
  <si>
    <t>Загорная ул., 44/2</t>
  </si>
  <si>
    <t>Загорная ул., 45</t>
  </si>
  <si>
    <t>Загорная ул., 46</t>
  </si>
  <si>
    <t>Загорная ул., 50</t>
  </si>
  <si>
    <t>Загорная ул., 54</t>
  </si>
  <si>
    <t>Загорная ул., 58</t>
  </si>
  <si>
    <t>Загорная ул., 60</t>
  </si>
  <si>
    <t>Загорная ул., 62</t>
  </si>
  <si>
    <t>Заливная ул., 14</t>
  </si>
  <si>
    <t>Затеевский пер., 4</t>
  </si>
  <si>
    <t>Источная ул., 3</t>
  </si>
  <si>
    <t>Источная ул., 7</t>
  </si>
  <si>
    <t>Источная ул., 9</t>
  </si>
  <si>
    <t>Источная ул., 11</t>
  </si>
  <si>
    <t>Источная ул., 13 // Безымянный пер., 5</t>
  </si>
  <si>
    <t>Источная ул., 15</t>
  </si>
  <si>
    <t>Источная ул., 17</t>
  </si>
  <si>
    <t>Источная ул., 23 // Трифонова ул., 19</t>
  </si>
  <si>
    <t>Источная ул., 24</t>
  </si>
  <si>
    <t>Источная ул., 25</t>
  </si>
  <si>
    <t>Источная ул., 26</t>
  </si>
  <si>
    <t>Источная ул., 27</t>
  </si>
  <si>
    <t>Источная ул., 28</t>
  </si>
  <si>
    <t>Источная ул., 30</t>
  </si>
  <si>
    <t>Источная ул., 32</t>
  </si>
  <si>
    <t>Источная ул., 33</t>
  </si>
  <si>
    <t xml:space="preserve">Источная ул., 43 </t>
  </si>
  <si>
    <t>Источная ул., 45</t>
  </si>
  <si>
    <t>Источный пер., 12 а</t>
  </si>
  <si>
    <t>Карла Маркса  ул., 27 стр.1</t>
  </si>
  <si>
    <t>Карла Маркса  ул., 28</t>
  </si>
  <si>
    <t>Карла Маркса  ул., 29</t>
  </si>
  <si>
    <t>Карла Маркса  ул., 31</t>
  </si>
  <si>
    <t>Карла Маркса  ул., 38</t>
  </si>
  <si>
    <t>Карла Маркса  ул., 43</t>
  </si>
  <si>
    <t>Карла Маркса  ул., 43 а</t>
  </si>
  <si>
    <t xml:space="preserve">Карла Маркса  ул., 47 </t>
  </si>
  <si>
    <t>Карла Маркса  ул., 49</t>
  </si>
  <si>
    <t>Картасный пер., 8</t>
  </si>
  <si>
    <t>Картасный пер., 8 а</t>
  </si>
  <si>
    <t>Картасный пер., 9</t>
  </si>
  <si>
    <t>Карташова ул., 2</t>
  </si>
  <si>
    <t>Карташова ул., 22</t>
  </si>
  <si>
    <t>Карташова ул., 32</t>
  </si>
  <si>
    <t>Карташова ул., 32 а</t>
  </si>
  <si>
    <t>Карташова ул., 32 б</t>
  </si>
  <si>
    <t>Карташова ул., 34</t>
  </si>
  <si>
    <t>Кирова пр., 7</t>
  </si>
  <si>
    <t>Кирова пр., 13 // Студенческая ул., 2</t>
  </si>
  <si>
    <t>Кирова пр., 13 а</t>
  </si>
  <si>
    <t>Кирова пр., 21 // Вершинина ул., 34</t>
  </si>
  <si>
    <t>Кирова пр., 27 а</t>
  </si>
  <si>
    <t>Кирова пр., 29</t>
  </si>
  <si>
    <t>Кирова пр., 33</t>
  </si>
  <si>
    <t>Кирова пр., 36/2</t>
  </si>
  <si>
    <t>Ключевской проезд., 27</t>
  </si>
  <si>
    <t>Комсомольский пер., 3</t>
  </si>
  <si>
    <t>Комсомольский пер., 4</t>
  </si>
  <si>
    <t>Комсомольский пер., 9</t>
  </si>
  <si>
    <t>Комсомольский пер., 11</t>
  </si>
  <si>
    <t>Комсомольский пер., 16</t>
  </si>
  <si>
    <t>Комсомольский пер., 16/2</t>
  </si>
  <si>
    <t>Кононова пер., 1</t>
  </si>
  <si>
    <t>Кононова пер., 2</t>
  </si>
  <si>
    <t>Кононова пер., 3</t>
  </si>
  <si>
    <t>Кононова пер., 4</t>
  </si>
  <si>
    <t>Кононова пер., 5</t>
  </si>
  <si>
    <t>Кононова пер., 6</t>
  </si>
  <si>
    <t>Кононова пер., 7</t>
  </si>
  <si>
    <t>Кононова пер., 9</t>
  </si>
  <si>
    <t>Кононова пер., 11</t>
  </si>
  <si>
    <t>Кононова пер., 11/1</t>
  </si>
  <si>
    <t>Кононова пер., 13</t>
  </si>
  <si>
    <t>Кооперативный пер., 5</t>
  </si>
  <si>
    <t>Красноармейская ул., 51</t>
  </si>
  <si>
    <t xml:space="preserve">Красноармейская ул., 51 а </t>
  </si>
  <si>
    <t xml:space="preserve">Красноармейская ул., 53 </t>
  </si>
  <si>
    <t>Красноармейская ул., 59</t>
  </si>
  <si>
    <t>Красноармейская ул., 62</t>
  </si>
  <si>
    <t>Красноармейская ул., 64 а</t>
  </si>
  <si>
    <t>Красноармейская ул., 65</t>
  </si>
  <si>
    <t>Красноармейская ул., 65/1</t>
  </si>
  <si>
    <t>Красноармейская ул., 67/1</t>
  </si>
  <si>
    <t>Красноармейская ул., 68</t>
  </si>
  <si>
    <t>ВСЕГО в 2015-2019 гг. 36 дома</t>
  </si>
  <si>
    <t>ИТОГО по Ленинскому району 13 комплектов проектной документации</t>
  </si>
  <si>
    <t>ИТОГО по Октябрьскому району 14 комплектов проектной документации</t>
  </si>
  <si>
    <t>ИТОГО по Советскому району 15 комплектов проектной документации</t>
  </si>
  <si>
    <t>ИТОГО по Кировскому району 11 комплектов проектной документации</t>
  </si>
  <si>
    <t>ВСЕГО в 2018 году 53  комплекта проектной документации</t>
  </si>
  <si>
    <t>Красноармейская ул., 69</t>
  </si>
  <si>
    <t>Красноармейская ул., 71</t>
  </si>
  <si>
    <t>Красноармейская ул., 72</t>
  </si>
  <si>
    <t xml:space="preserve">Красноармейская ул., 75 </t>
  </si>
  <si>
    <t>Красноармейская ул., 77</t>
  </si>
  <si>
    <t>Красноармейская ул., 78</t>
  </si>
  <si>
    <t>Красноармейская ул., 79</t>
  </si>
  <si>
    <t>Красноармейская ул., 79 а</t>
  </si>
  <si>
    <t>Красноармейская ул., 85 // Кирова пр.,24</t>
  </si>
  <si>
    <t xml:space="preserve">ИТОГО по Кировскому району  1 дом </t>
  </si>
  <si>
    <t xml:space="preserve">ИТОГО по Октябрьскому району 3 дома </t>
  </si>
  <si>
    <t xml:space="preserve">ИТОГО по Советскому району 7 домов </t>
  </si>
  <si>
    <t xml:space="preserve">ВСЕГО в 2015 году 12 домов </t>
  </si>
  <si>
    <t>6/1</t>
  </si>
  <si>
    <t>6/2</t>
  </si>
  <si>
    <t>11/1</t>
  </si>
  <si>
    <t>3/1</t>
  </si>
  <si>
    <t>10/1</t>
  </si>
  <si>
    <t>25/1</t>
  </si>
  <si>
    <t>2/1</t>
  </si>
  <si>
    <t>16/1</t>
  </si>
  <si>
    <t>13/2</t>
  </si>
  <si>
    <t>9/1</t>
  </si>
  <si>
    <t>27/1</t>
  </si>
  <si>
    <t>17/1</t>
  </si>
  <si>
    <t>13/1</t>
  </si>
  <si>
    <t>5/1</t>
  </si>
  <si>
    <t>Красноармейская ул., 85 а</t>
  </si>
  <si>
    <t xml:space="preserve">Красноармейская ул., 92 </t>
  </si>
  <si>
    <t>Красного Пожарника пер., 12</t>
  </si>
  <si>
    <t>Красного Пожарника пер., 18</t>
  </si>
  <si>
    <t>Красный пер., 13</t>
  </si>
  <si>
    <t>Кривая ул., 2</t>
  </si>
  <si>
    <t>Кривая ул., 7</t>
  </si>
  <si>
    <t>Кривая ул., 8 // Макушина пер., 2</t>
  </si>
  <si>
    <t>Кривая ул., 9</t>
  </si>
  <si>
    <t>Кривая ул., 9 а</t>
  </si>
  <si>
    <t>Кривая ул., 11</t>
  </si>
  <si>
    <t>Кривая ул., 27</t>
  </si>
  <si>
    <t>Кривая ул., 29 // Школьный пер., 1</t>
  </si>
  <si>
    <t>Крылова ул., 3 а</t>
  </si>
  <si>
    <t>Крылова ул., 4</t>
  </si>
  <si>
    <t>Крылова ул., 5 // Нахановича пер., 18</t>
  </si>
  <si>
    <t>Крылова ул., 8 стр. 3</t>
  </si>
  <si>
    <t>Крылова ул., 9</t>
  </si>
  <si>
    <t>Крылова ул., 10/1</t>
  </si>
  <si>
    <t>Крылова ул., 16</t>
  </si>
  <si>
    <t>Крылова ул., 22 // Никитина ул., 5а</t>
  </si>
  <si>
    <t>Крылова ул., 23</t>
  </si>
  <si>
    <t>Крылова ул., 24</t>
  </si>
  <si>
    <t>Крылова ул., 26</t>
  </si>
  <si>
    <t>Крылова ул., 26 а</t>
  </si>
  <si>
    <t>Кузнецова ул., 14</t>
  </si>
  <si>
    <t>Кузнецова ул., 17 // Карташова ул., 7</t>
  </si>
  <si>
    <t>Кузнецова ул., 18 // Карташова ул., 10 а</t>
  </si>
  <si>
    <t>Кузнецова ул., 20 // Карташова ул., 11</t>
  </si>
  <si>
    <t>Кузнецова ул., 20 а</t>
  </si>
  <si>
    <t>Кузнецова ул., 20/3</t>
  </si>
  <si>
    <t>Кузнецова ул., 22</t>
  </si>
  <si>
    <t>Кузнецова ул., 24</t>
  </si>
  <si>
    <t>Кузнецова ул., 27</t>
  </si>
  <si>
    <t>Кузнецова ул., 28 а</t>
  </si>
  <si>
    <t>Кузнецова ул., 29</t>
  </si>
  <si>
    <t>Кузнецова ул., 30  (дом с флигелем)</t>
  </si>
  <si>
    <t>Кузнецова ул., 31</t>
  </si>
  <si>
    <t>Кузнецова ул., 33</t>
  </si>
  <si>
    <t>Кузнечный взвоз ул., 3</t>
  </si>
  <si>
    <t>Кузнечный взвоз ул., 3/1</t>
  </si>
  <si>
    <t>Кузнечный взвоз ул., 5</t>
  </si>
  <si>
    <t>Кузнечный взвоз ул., 6</t>
  </si>
  <si>
    <t>Кустарный пер., 3</t>
  </si>
  <si>
    <t>Кустарный пер., 4</t>
  </si>
  <si>
    <t>Кустарный пер., 6</t>
  </si>
  <si>
    <t>Кустарный пер., 9</t>
  </si>
  <si>
    <t>Кутузова ул., 2</t>
  </si>
  <si>
    <t>Кутузова ул., 4</t>
  </si>
  <si>
    <t>Кутузова ул., 5</t>
  </si>
  <si>
    <t>Кутузова ул., 7</t>
  </si>
  <si>
    <t>Кутузова ул., 9</t>
  </si>
  <si>
    <t>Кутузова ул., 11</t>
  </si>
  <si>
    <t>Ленина пр., 8</t>
  </si>
  <si>
    <t>Ленина пр., 19</t>
  </si>
  <si>
    <t>Ленина пр., 23</t>
  </si>
  <si>
    <t>Ленина пр., 23/1</t>
  </si>
  <si>
    <t>Ленина пр., 24</t>
  </si>
  <si>
    <t>Ленина пр., 25</t>
  </si>
  <si>
    <t>Ленина пр., 25/1</t>
  </si>
  <si>
    <t>Ленина пр., 36/4 (Дом с хозяйствеными постройками)</t>
  </si>
  <si>
    <t>Ленина пр., 36/4 ( хозяйственые постройки)</t>
  </si>
  <si>
    <t>Ленина пр., 47</t>
  </si>
  <si>
    <t>Ленина пр., 52 а</t>
  </si>
  <si>
    <t>Ленина пр., 52/1</t>
  </si>
  <si>
    <t>Ленина пр., 56</t>
  </si>
  <si>
    <t>Ленина пр., 58</t>
  </si>
  <si>
    <t>Ленина пр., 59</t>
  </si>
  <si>
    <t>Ленина пр., 61</t>
  </si>
  <si>
    <t>Ленина пр., 98</t>
  </si>
  <si>
    <t>Ленина пр., 100</t>
  </si>
  <si>
    <t xml:space="preserve">Ленина пр., 151 </t>
  </si>
  <si>
    <t>Лермонтова ул., 2</t>
  </si>
  <si>
    <t>Лермонтова ул., 5</t>
  </si>
  <si>
    <t>Лермонтова ул., 7</t>
  </si>
  <si>
    <t>Лермонтова ул., 9</t>
  </si>
  <si>
    <t>Лермонтова ул., 9/1</t>
  </si>
  <si>
    <t>Лермонтова ул., 13/1</t>
  </si>
  <si>
    <t>Лермонтова ул., 13/2</t>
  </si>
  <si>
    <t>Лермонтова ул., 17</t>
  </si>
  <si>
    <t>Лермонтова ул., 17/1</t>
  </si>
  <si>
    <t>Лермонтова ул., 24</t>
  </si>
  <si>
    <t>Лермонтова ул., 27</t>
  </si>
  <si>
    <t>Лермонтова ул., 27/1</t>
  </si>
  <si>
    <t>Лермонтова ул., 31</t>
  </si>
  <si>
    <t>Лермонтова ул., 39</t>
  </si>
  <si>
    <t>Лермонтова ул., 45</t>
  </si>
  <si>
    <t>Лермонтова ул., 51стр.1</t>
  </si>
  <si>
    <t>Макушина пер., 3</t>
  </si>
  <si>
    <t>Макушина пер., 5</t>
  </si>
  <si>
    <t>Макушина пер., 14</t>
  </si>
  <si>
    <t>Мамонтова ул., 2</t>
  </si>
  <si>
    <t>Мамонтова ул., 1</t>
  </si>
  <si>
    <t>Мамонтова ул., 5 а</t>
  </si>
  <si>
    <t>Мамонтова ул., 12</t>
  </si>
  <si>
    <t>Мариинский пер., 28</t>
  </si>
  <si>
    <t>Мельничная ул., 19</t>
  </si>
  <si>
    <t>Мельничная ул., 21</t>
  </si>
  <si>
    <t>Мельничная ул., 25</t>
  </si>
  <si>
    <t>Мельничная ул., 27</t>
  </si>
  <si>
    <t>Мельничная ул., 29</t>
  </si>
  <si>
    <t>Мельничная ул., 31</t>
  </si>
  <si>
    <t>Мельничная ул., 32</t>
  </si>
  <si>
    <t>Мельничная ул., 33 // Картасный пер., 4</t>
  </si>
  <si>
    <t xml:space="preserve">Мельничная ул., 38 </t>
  </si>
  <si>
    <t>Московский тракт, 2 б</t>
  </si>
  <si>
    <t>Мусы Джалиля ул., 1</t>
  </si>
  <si>
    <t>Мусы Джалиля ул., 6</t>
  </si>
  <si>
    <t>Мусы Джалиля ул., 9</t>
  </si>
  <si>
    <t>Мусы Джалиля ул., 15</t>
  </si>
  <si>
    <t>Мусы Джалиля ул., 16</t>
  </si>
  <si>
    <t>Мусы Джалиля ул., 18</t>
  </si>
  <si>
    <t>Мусы Джалиля ул., 19</t>
  </si>
  <si>
    <t>Мусы Джалиля ул., 26</t>
  </si>
  <si>
    <t>Мусы Джалиля ул., 27 // Базарный пер., 2 а</t>
  </si>
  <si>
    <t>Мусы Джалиля ул., 28</t>
  </si>
  <si>
    <t>Мусы Джалиля ул., 34</t>
  </si>
  <si>
    <t>Мусы Джалиля ул., 36</t>
  </si>
  <si>
    <t>Нагорный пер., 3</t>
  </si>
  <si>
    <t>Нагорный пер., 5</t>
  </si>
  <si>
    <t>Нагорный пер., 6</t>
  </si>
  <si>
    <t>Нагорный пер., 7</t>
  </si>
  <si>
    <t>Нагорный пер., 7 стр. 1</t>
  </si>
  <si>
    <t>Нагорный пер., 12</t>
  </si>
  <si>
    <t>Нахановича пер., 1/1</t>
  </si>
  <si>
    <t>Нечевский пер. 3</t>
  </si>
  <si>
    <t>Нечевский пер., 3 а // Вершинина ул., 1</t>
  </si>
  <si>
    <t xml:space="preserve">Нечевский пер., 3/1 // Вершинина ул., 1 а </t>
  </si>
  <si>
    <t>Нечевский пер., 9</t>
  </si>
  <si>
    <t>Нечевский пер., 18 // Красноармейская ул., 56</t>
  </si>
  <si>
    <t>Нечевский пер., 18 а</t>
  </si>
  <si>
    <t xml:space="preserve">Нечевский пер., 19 </t>
  </si>
  <si>
    <t>Никитина ул., 2 а</t>
  </si>
  <si>
    <t>Никитина ул., 3</t>
  </si>
  <si>
    <t>Никитина ул., 4 а</t>
  </si>
  <si>
    <t>Никитина ул., 7</t>
  </si>
  <si>
    <t>Никитина ул., 9 // Затеевский пер., 1</t>
  </si>
  <si>
    <t>Никитина ул., 11 // Затеевский пер., 2</t>
  </si>
  <si>
    <t>Никитина ул., 13 // Белинского ул., 1</t>
  </si>
  <si>
    <t>Никитина ул., 15</t>
  </si>
  <si>
    <t>Никитина ул., 21</t>
  </si>
  <si>
    <t>Никитина ул., 35</t>
  </si>
  <si>
    <t>Никитина ул., 37 // Красноармейская ул., 27</t>
  </si>
  <si>
    <t>Ново-Ачинская ул., 24</t>
  </si>
  <si>
    <t>Обруб ул., 10</t>
  </si>
  <si>
    <t>Октябрьская ул., 4</t>
  </si>
  <si>
    <t>Октябрьская ул., 5</t>
  </si>
  <si>
    <t>Октябрьская ул., 6</t>
  </si>
  <si>
    <t>Октябрьская ул., 8</t>
  </si>
  <si>
    <t>Октябрьская ул., 10 // Кривая ул., 1</t>
  </si>
  <si>
    <t>Октябрьская ул., 13</t>
  </si>
  <si>
    <t>Октябрьская ул., 16 а</t>
  </si>
  <si>
    <t>Октябрьская ул., 16 б</t>
  </si>
  <si>
    <t>Октябрьская ул., 16 в</t>
  </si>
  <si>
    <t>ООО «ЖЭП-9»</t>
  </si>
  <si>
    <t>Вершинина ул.</t>
  </si>
  <si>
    <t>Дзержинского ул.</t>
  </si>
  <si>
    <t>1б</t>
  </si>
  <si>
    <t>4а</t>
  </si>
  <si>
    <t>ООО "УК "Каштачная"</t>
  </si>
  <si>
    <t>Карла Маркса ул.</t>
  </si>
  <si>
    <t>ООО «Жилсервис»</t>
  </si>
  <si>
    <t>ул. Трифонова, 10</t>
  </si>
  <si>
    <t>Октябрьская ул., 17</t>
  </si>
  <si>
    <t>Октябрьская ул., 18 //Белая ул., 13</t>
  </si>
  <si>
    <t>Октябрьская ул., 21</t>
  </si>
  <si>
    <t>Октябрьская ул., 22 // Ачинская ул., 1</t>
  </si>
  <si>
    <t>Октябрьская ул., 22/1</t>
  </si>
  <si>
    <t>Октябрьская ул., 23</t>
  </si>
  <si>
    <t>Октябрьская ул., 24</t>
  </si>
  <si>
    <t>Октябрьская ул., 27</t>
  </si>
  <si>
    <t>Октябрьская ул., 28</t>
  </si>
  <si>
    <t>Октябрьская ул., 28 а</t>
  </si>
  <si>
    <t>Октябрьская ул., 29</t>
  </si>
  <si>
    <t>Октябрьская ул., 30</t>
  </si>
  <si>
    <t>Октябрьская ул., 31</t>
  </si>
  <si>
    <t>Октябрьская ул., 32</t>
  </si>
  <si>
    <t>Октябрьская ул., 33</t>
  </si>
  <si>
    <t>Октябрьская ул., 35</t>
  </si>
  <si>
    <t>Октябрьская ул., 37 // Лермонтова ул., 64</t>
  </si>
  <si>
    <t>Октябрьская ул., 39</t>
  </si>
  <si>
    <t>508А</t>
  </si>
  <si>
    <t>Октябрьская ул., 39 (ворота)</t>
  </si>
  <si>
    <t>Октябрьская ул., 41</t>
  </si>
  <si>
    <t>Октябрьская ул., 42</t>
  </si>
  <si>
    <t>Октябрьская ул., 43/1</t>
  </si>
  <si>
    <t>Октябрьская ул., 44</t>
  </si>
  <si>
    <t>Октябрьская ул., 45 // Загорная ул., 76</t>
  </si>
  <si>
    <t>Октябрьская ул., 46</t>
  </si>
  <si>
    <t xml:space="preserve">Октябрьская ул., 47 </t>
  </si>
  <si>
    <t>Октябрьская ул., 51</t>
  </si>
  <si>
    <t>Октябрьская ул., 51 а</t>
  </si>
  <si>
    <t>Октябрьская ул., 52</t>
  </si>
  <si>
    <t>ИТОГО по Кировскому району 13 домов</t>
  </si>
  <si>
    <t xml:space="preserve">ИТОГО по Ленинскому району 38 домов </t>
  </si>
  <si>
    <t>ИТОГО по Октябрьскому району 53 дома</t>
  </si>
  <si>
    <t>ИТОГО по Советскому району 112 домов</t>
  </si>
  <si>
    <t>ВСЕГО в 2015-2019 гг. 240 домов</t>
  </si>
  <si>
    <t>ВСЕГО в 2019 году 216 домов</t>
  </si>
  <si>
    <t>Октябрьская ул., 54/1</t>
  </si>
  <si>
    <t>Октябрьская ул., 55</t>
  </si>
  <si>
    <t>Октябрьская ул., 59</t>
  </si>
  <si>
    <t>Октябрьская ул., 60</t>
  </si>
  <si>
    <t>Октябрьская ул., 62</t>
  </si>
  <si>
    <t>Октябрьская ул., 65</t>
  </si>
  <si>
    <t>Октябрьская ул., 66 // Песочный пер., 2</t>
  </si>
  <si>
    <t>Октябрьская ул., 69</t>
  </si>
  <si>
    <t>Октябрьская ул., 71</t>
  </si>
  <si>
    <t>527А</t>
  </si>
  <si>
    <t>Октябрьская ул., 71 (ворота)</t>
  </si>
  <si>
    <t>Октябрьская ул., 73</t>
  </si>
  <si>
    <t>Октябрьская ул., 73 а</t>
  </si>
  <si>
    <t>Октябрьская ул., 73/1</t>
  </si>
  <si>
    <t>Октябрьская ул., 75</t>
  </si>
  <si>
    <t>Октябрьский взвоз ул. , 8</t>
  </si>
  <si>
    <t>Песочный пер., 3</t>
  </si>
  <si>
    <t>Песочный пер., 5</t>
  </si>
  <si>
    <t>Песочный пер., 10</t>
  </si>
  <si>
    <t>Песочный пер., 12</t>
  </si>
  <si>
    <t>Песочный пер., 14</t>
  </si>
  <si>
    <t>Песочный пер., 16</t>
  </si>
  <si>
    <t>Песочный пер., 18</t>
  </si>
  <si>
    <t>Песочный пер., 26</t>
  </si>
  <si>
    <t>Петропавловская ул., 33</t>
  </si>
  <si>
    <t>Плеханова пер., 1 а</t>
  </si>
  <si>
    <t>Плеханова пер., 5</t>
  </si>
  <si>
    <t>Плеханова пер., 9 // Советская ул., 24а</t>
  </si>
  <si>
    <t>Плеханова пер., 14 // Крылова ул., 18</t>
  </si>
  <si>
    <t>Плеханова пер., 18 // Юрточный пер., 1</t>
  </si>
  <si>
    <t>Плеханова пер., 22</t>
  </si>
  <si>
    <t>Плеханова пер., 30</t>
  </si>
  <si>
    <t>Плеханова пер., 32</t>
  </si>
  <si>
    <t>Плеханова пер., 34</t>
  </si>
  <si>
    <t>Пушкина ул., 4</t>
  </si>
  <si>
    <t xml:space="preserve">Пушкина ул., 5  </t>
  </si>
  <si>
    <t>Пушкина ул., 5 а</t>
  </si>
  <si>
    <t>Пушкина ул., 6</t>
  </si>
  <si>
    <t>Пушкина ул., 14</t>
  </si>
  <si>
    <t>Пушкина ул., 24</t>
  </si>
  <si>
    <t>Пушкина ул., 28 а</t>
  </si>
  <si>
    <t>Пушкина ул., 28 в</t>
  </si>
  <si>
    <t>Пушкина ул., 34</t>
  </si>
  <si>
    <t>Пушкина ул., 38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</si>
</sst>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#,##0.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11"/>
      <color indexed="63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10"/>
      <name val="Times New Roman"/>
      <family val="1"/>
    </font>
    <font>
      <b/>
      <sz val="12"/>
      <color indexed="16"/>
      <name val="Times New Roman"/>
      <family val="1"/>
    </font>
    <font>
      <sz val="12"/>
      <color indexed="16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b/>
      <sz val="11"/>
      <color indexed="61"/>
      <name val="Times New Roman"/>
      <family val="1"/>
    </font>
    <font>
      <sz val="11"/>
      <color indexed="61"/>
      <name val="Times New Roman"/>
      <family val="1"/>
    </font>
    <font>
      <sz val="12"/>
      <color indexed="6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4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7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18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17" borderId="0" xfId="0" applyFont="1" applyFill="1" applyAlignment="1">
      <alignment/>
    </xf>
    <xf numFmtId="3" fontId="2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/>
    </xf>
    <xf numFmtId="0" fontId="1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16" fontId="10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justify"/>
    </xf>
    <xf numFmtId="0" fontId="1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justify" vertical="top" wrapText="1"/>
    </xf>
    <xf numFmtId="179" fontId="1" fillId="0" borderId="13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79" fontId="9" fillId="0" borderId="13" xfId="0" applyNumberFormat="1" applyFont="1" applyFill="1" applyBorder="1" applyAlignment="1">
      <alignment horizontal="center" vertical="center" wrapText="1"/>
    </xf>
    <xf numFmtId="179" fontId="8" fillId="0" borderId="13" xfId="0" applyNumberFormat="1" applyFont="1" applyFill="1" applyBorder="1" applyAlignment="1">
      <alignment horizontal="center" vertical="center" wrapText="1"/>
    </xf>
    <xf numFmtId="179" fontId="1" fillId="0" borderId="13" xfId="0" applyNumberFormat="1" applyFont="1" applyFill="1" applyBorder="1" applyAlignment="1">
      <alignment horizontal="center" wrapText="1"/>
    </xf>
    <xf numFmtId="179" fontId="10" fillId="0" borderId="0" xfId="0" applyNumberFormat="1" applyFont="1" applyFill="1" applyBorder="1" applyAlignment="1">
      <alignment horizontal="center" wrapText="1"/>
    </xf>
    <xf numFmtId="179" fontId="11" fillId="0" borderId="0" xfId="0" applyNumberFormat="1" applyFont="1" applyFill="1" applyBorder="1" applyAlignment="1">
      <alignment horizontal="center" wrapText="1"/>
    </xf>
    <xf numFmtId="179" fontId="12" fillId="0" borderId="0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179" fontId="10" fillId="0" borderId="0" xfId="0" applyNumberFormat="1" applyFont="1" applyFill="1" applyAlignment="1">
      <alignment/>
    </xf>
    <xf numFmtId="179" fontId="2" fillId="0" borderId="13" xfId="0" applyNumberFormat="1" applyFont="1" applyBorder="1" applyAlignment="1">
      <alignment horizontal="center" vertical="center" wrapText="1"/>
    </xf>
    <xf numFmtId="179" fontId="1" fillId="0" borderId="13" xfId="0" applyNumberFormat="1" applyFont="1" applyBorder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 wrapText="1"/>
    </xf>
    <xf numFmtId="179" fontId="8" fillId="0" borderId="12" xfId="0" applyNumberFormat="1" applyFont="1" applyFill="1" applyBorder="1" applyAlignment="1">
      <alignment horizontal="center" vertical="center" wrapText="1"/>
    </xf>
    <xf numFmtId="179" fontId="14" fillId="0" borderId="0" xfId="0" applyNumberFormat="1" applyFont="1" applyFill="1" applyAlignment="1">
      <alignment horizontal="center" vertical="center" wrapText="1"/>
    </xf>
    <xf numFmtId="179" fontId="1" fillId="0" borderId="0" xfId="0" applyNumberFormat="1" applyFont="1" applyFill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/>
    </xf>
    <xf numFmtId="179" fontId="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justify" wrapText="1"/>
    </xf>
    <xf numFmtId="49" fontId="1" fillId="0" borderId="13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9" fontId="0" fillId="0" borderId="0" xfId="0" applyNumberFormat="1" applyFont="1" applyFill="1" applyAlignment="1">
      <alignment/>
    </xf>
    <xf numFmtId="0" fontId="0" fillId="0" borderId="0" xfId="53" applyFont="1" applyBorder="1">
      <alignment/>
      <protection/>
    </xf>
    <xf numFmtId="177" fontId="0" fillId="0" borderId="0" xfId="54" applyNumberFormat="1" applyFont="1" applyBorder="1" applyAlignment="1">
      <alignment horizontal="justify" wrapText="1"/>
      <protection/>
    </xf>
    <xf numFmtId="0" fontId="0" fillId="0" borderId="0" xfId="54" applyFont="1" applyBorder="1" applyAlignment="1">
      <alignment horizontal="justify" wrapText="1"/>
      <protection/>
    </xf>
    <xf numFmtId="0" fontId="39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9" fillId="0" borderId="0" xfId="53" applyFont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9" fillId="0" borderId="13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3" fontId="9" fillId="0" borderId="13" xfId="53" applyNumberFormat="1" applyFont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3" fontId="8" fillId="0" borderId="13" xfId="53" applyNumberFormat="1" applyFont="1" applyFill="1" applyBorder="1" applyAlignment="1">
      <alignment horizontal="center" vertical="center" wrapText="1"/>
      <protection/>
    </xf>
    <xf numFmtId="3" fontId="8" fillId="0" borderId="13" xfId="53" applyNumberFormat="1" applyFont="1" applyBorder="1" applyAlignment="1">
      <alignment horizontal="center" vertical="center" wrapText="1"/>
      <protection/>
    </xf>
    <xf numFmtId="177" fontId="0" fillId="0" borderId="0" xfId="0" applyNumberFormat="1" applyFont="1" applyAlignment="1">
      <alignment/>
    </xf>
    <xf numFmtId="3" fontId="9" fillId="0" borderId="13" xfId="53" applyNumberFormat="1" applyFont="1" applyFill="1" applyBorder="1" applyAlignment="1">
      <alignment horizontal="center" vertical="center" wrapText="1"/>
      <protection/>
    </xf>
    <xf numFmtId="0" fontId="37" fillId="19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8" fillId="19" borderId="0" xfId="0" applyFont="1" applyFill="1" applyBorder="1" applyAlignment="1">
      <alignment horizontal="center" wrapText="1"/>
    </xf>
    <xf numFmtId="0" fontId="36" fillId="19" borderId="0" xfId="0" applyFont="1" applyFill="1" applyBorder="1" applyAlignment="1">
      <alignment horizontal="center" vertical="center" wrapText="1"/>
    </xf>
    <xf numFmtId="179" fontId="36" fillId="19" borderId="0" xfId="0" applyNumberFormat="1" applyFont="1" applyFill="1" applyBorder="1" applyAlignment="1">
      <alignment horizontal="center" vertical="center" wrapText="1"/>
    </xf>
    <xf numFmtId="179" fontId="37" fillId="19" borderId="0" xfId="0" applyNumberFormat="1" applyFont="1" applyFill="1" applyBorder="1" applyAlignment="1">
      <alignment horizontal="center" vertical="center" wrapText="1"/>
    </xf>
    <xf numFmtId="0" fontId="38" fillId="19" borderId="0" xfId="0" applyFont="1" applyFill="1" applyBorder="1" applyAlignment="1">
      <alignment horizontal="center" vertical="center" wrapText="1"/>
    </xf>
    <xf numFmtId="0" fontId="40" fillId="19" borderId="0" xfId="0" applyFont="1" applyFill="1" applyBorder="1" applyAlignment="1">
      <alignment horizontal="center" vertical="center" wrapText="1"/>
    </xf>
    <xf numFmtId="179" fontId="40" fillId="19" borderId="0" xfId="0" applyNumberFormat="1" applyFont="1" applyFill="1" applyBorder="1" applyAlignment="1">
      <alignment horizontal="center" vertical="center" wrapText="1"/>
    </xf>
    <xf numFmtId="49" fontId="40" fillId="19" borderId="0" xfId="0" applyNumberFormat="1" applyFont="1" applyFill="1" applyBorder="1" applyAlignment="1">
      <alignment horizontal="center" vertical="center" wrapText="1"/>
    </xf>
    <xf numFmtId="179" fontId="2" fillId="19" borderId="0" xfId="0" applyNumberFormat="1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16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179" fontId="0" fillId="0" borderId="0" xfId="0" applyNumberFormat="1" applyFont="1" applyBorder="1" applyAlignment="1">
      <alignment horizontal="justify" wrapText="1"/>
    </xf>
    <xf numFmtId="0" fontId="1" fillId="0" borderId="15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179" fontId="42" fillId="0" borderId="0" xfId="0" applyNumberFormat="1" applyFont="1" applyFill="1" applyBorder="1" applyAlignment="1">
      <alignment horizontal="center" vertical="center" wrapText="1"/>
    </xf>
    <xf numFmtId="179" fontId="41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7" fillId="19" borderId="0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9" fontId="1" fillId="19" borderId="0" xfId="0" applyNumberFormat="1" applyFont="1" applyFill="1" applyBorder="1" applyAlignment="1">
      <alignment horizontal="center" vertical="center" wrapText="1"/>
    </xf>
    <xf numFmtId="3" fontId="2" fillId="19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79" fontId="9" fillId="0" borderId="0" xfId="0" applyNumberFormat="1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79" fontId="8" fillId="0" borderId="20" xfId="0" applyNumberFormat="1" applyFont="1" applyFill="1" applyBorder="1" applyAlignment="1">
      <alignment horizontal="center" vertical="center" wrapText="1"/>
    </xf>
    <xf numFmtId="179" fontId="8" fillId="0" borderId="21" xfId="0" applyNumberFormat="1" applyFont="1" applyFill="1" applyBorder="1" applyAlignment="1">
      <alignment horizontal="center" vertical="center" wrapText="1"/>
    </xf>
    <xf numFmtId="179" fontId="8" fillId="0" borderId="22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13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Обычный_Приложение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5"/>
  <sheetViews>
    <sheetView tabSelected="1" view="pageBreakPreview" zoomScale="75" zoomScaleSheetLayoutView="75" zoomScalePageLayoutView="0" workbookViewId="0" topLeftCell="A1">
      <pane ySplit="4" topLeftCell="BM611" activePane="bottomLeft" state="frozen"/>
      <selection pane="topLeft" activeCell="A1" sqref="A1"/>
      <selection pane="bottomLeft" activeCell="H621" sqref="H621"/>
    </sheetView>
  </sheetViews>
  <sheetFormatPr defaultColWidth="3.7109375" defaultRowHeight="22.5" customHeight="1"/>
  <cols>
    <col min="1" max="1" width="7.57421875" style="1" customWidth="1"/>
    <col min="2" max="2" width="48.8515625" style="2" customWidth="1"/>
    <col min="3" max="3" width="10.57421875" style="2" customWidth="1"/>
    <col min="4" max="4" width="15.28125" style="2" customWidth="1"/>
    <col min="5" max="5" width="12.28125" style="2" customWidth="1"/>
    <col min="6" max="16" width="11.28125" style="2" customWidth="1"/>
    <col min="17" max="23" width="3.7109375" style="2" customWidth="1"/>
    <col min="24" max="24" width="6.00390625" style="2" customWidth="1"/>
    <col min="25" max="16384" width="3.7109375" style="2" customWidth="1"/>
  </cols>
  <sheetData>
    <row r="1" spans="2:5" ht="55.5" customHeight="1">
      <c r="B1" s="134"/>
      <c r="C1" s="178" t="s">
        <v>77</v>
      </c>
      <c r="D1" s="178"/>
      <c r="E1" s="178"/>
    </row>
    <row r="2" spans="3:6" ht="44.25" customHeight="1">
      <c r="C2" s="183" t="s">
        <v>706</v>
      </c>
      <c r="D2" s="183"/>
      <c r="E2" s="183"/>
      <c r="F2" s="135"/>
    </row>
    <row r="3" spans="1:5" ht="46.5" customHeight="1">
      <c r="A3" s="184" t="s">
        <v>416</v>
      </c>
      <c r="B3" s="184"/>
      <c r="C3" s="184"/>
      <c r="D3" s="184"/>
      <c r="E3" s="184"/>
    </row>
    <row r="4" spans="1:5" ht="44.25" customHeight="1">
      <c r="A4" s="3" t="s">
        <v>417</v>
      </c>
      <c r="B4" s="3" t="s">
        <v>418</v>
      </c>
      <c r="C4" s="3" t="s">
        <v>419</v>
      </c>
      <c r="D4" s="3" t="s">
        <v>420</v>
      </c>
      <c r="E4" s="3" t="s">
        <v>421</v>
      </c>
    </row>
    <row r="5" spans="1:5" ht="18.75" customHeight="1">
      <c r="A5" s="4">
        <v>1</v>
      </c>
      <c r="B5" s="5" t="s">
        <v>424</v>
      </c>
      <c r="C5" s="6" t="s">
        <v>425</v>
      </c>
      <c r="D5" s="6" t="s">
        <v>426</v>
      </c>
      <c r="E5" s="6" t="s">
        <v>427</v>
      </c>
    </row>
    <row r="6" spans="1:5" ht="18.75" customHeight="1">
      <c r="A6" s="7">
        <v>2</v>
      </c>
      <c r="B6" s="5" t="s">
        <v>428</v>
      </c>
      <c r="C6" s="7" t="s">
        <v>429</v>
      </c>
      <c r="D6" s="6" t="s">
        <v>426</v>
      </c>
      <c r="E6" s="6" t="s">
        <v>430</v>
      </c>
    </row>
    <row r="7" spans="1:5" ht="18.75" customHeight="1">
      <c r="A7" s="4">
        <v>3</v>
      </c>
      <c r="B7" s="5" t="s">
        <v>431</v>
      </c>
      <c r="C7" s="6" t="s">
        <v>432</v>
      </c>
      <c r="D7" s="6" t="s">
        <v>426</v>
      </c>
      <c r="E7" s="6" t="s">
        <v>430</v>
      </c>
    </row>
    <row r="8" spans="1:5" ht="18.75" customHeight="1">
      <c r="A8" s="7">
        <v>4</v>
      </c>
      <c r="B8" s="5" t="s">
        <v>433</v>
      </c>
      <c r="C8" s="7" t="s">
        <v>429</v>
      </c>
      <c r="D8" s="6" t="s">
        <v>426</v>
      </c>
      <c r="E8" s="6" t="s">
        <v>430</v>
      </c>
    </row>
    <row r="9" spans="1:5" ht="18.75" customHeight="1">
      <c r="A9" s="4">
        <v>5</v>
      </c>
      <c r="B9" s="5" t="s">
        <v>434</v>
      </c>
      <c r="C9" s="6" t="s">
        <v>432</v>
      </c>
      <c r="D9" s="6" t="s">
        <v>435</v>
      </c>
      <c r="E9" s="6"/>
    </row>
    <row r="10" spans="1:5" ht="18.75" customHeight="1">
      <c r="A10" s="7">
        <v>6</v>
      </c>
      <c r="B10" s="5" t="s">
        <v>436</v>
      </c>
      <c r="C10" s="6" t="s">
        <v>432</v>
      </c>
      <c r="D10" s="6" t="s">
        <v>435</v>
      </c>
      <c r="E10" s="6"/>
    </row>
    <row r="11" spans="1:5" ht="18.75" customHeight="1">
      <c r="A11" s="4">
        <v>7</v>
      </c>
      <c r="B11" s="5" t="s">
        <v>437</v>
      </c>
      <c r="C11" s="6" t="s">
        <v>432</v>
      </c>
      <c r="D11" s="6" t="s">
        <v>435</v>
      </c>
      <c r="E11" s="6"/>
    </row>
    <row r="12" spans="1:5" ht="18.75" customHeight="1">
      <c r="A12" s="7">
        <v>8</v>
      </c>
      <c r="B12" s="5" t="s">
        <v>438</v>
      </c>
      <c r="C12" s="6" t="s">
        <v>432</v>
      </c>
      <c r="D12" s="6" t="s">
        <v>435</v>
      </c>
      <c r="E12" s="6"/>
    </row>
    <row r="13" spans="1:5" ht="18.75" customHeight="1">
      <c r="A13" s="4">
        <v>9</v>
      </c>
      <c r="B13" s="5" t="s">
        <v>439</v>
      </c>
      <c r="C13" s="6" t="s">
        <v>432</v>
      </c>
      <c r="D13" s="6" t="s">
        <v>435</v>
      </c>
      <c r="E13" s="6"/>
    </row>
    <row r="14" spans="1:5" ht="18.75" customHeight="1">
      <c r="A14" s="7">
        <v>10</v>
      </c>
      <c r="B14" s="5" t="s">
        <v>440</v>
      </c>
      <c r="C14" s="6" t="s">
        <v>432</v>
      </c>
      <c r="D14" s="6" t="s">
        <v>435</v>
      </c>
      <c r="E14" s="6"/>
    </row>
    <row r="15" spans="1:5" ht="18.75" customHeight="1">
      <c r="A15" s="4">
        <v>11</v>
      </c>
      <c r="B15" s="5" t="s">
        <v>441</v>
      </c>
      <c r="C15" s="6" t="s">
        <v>425</v>
      </c>
      <c r="D15" s="6" t="s">
        <v>435</v>
      </c>
      <c r="E15" s="6"/>
    </row>
    <row r="16" spans="1:5" ht="15.75" customHeight="1">
      <c r="A16" s="7">
        <v>12</v>
      </c>
      <c r="B16" s="5" t="s">
        <v>442</v>
      </c>
      <c r="C16" s="6" t="s">
        <v>432</v>
      </c>
      <c r="D16" s="6" t="s">
        <v>435</v>
      </c>
      <c r="E16" s="6"/>
    </row>
    <row r="17" spans="1:5" ht="15.75" customHeight="1">
      <c r="A17" s="4">
        <v>13</v>
      </c>
      <c r="B17" s="5" t="s">
        <v>443</v>
      </c>
      <c r="C17" s="6" t="s">
        <v>432</v>
      </c>
      <c r="D17" s="6" t="s">
        <v>435</v>
      </c>
      <c r="E17" s="6"/>
    </row>
    <row r="18" spans="1:5" ht="15.75" customHeight="1">
      <c r="A18" s="7">
        <v>14</v>
      </c>
      <c r="B18" s="5" t="s">
        <v>444</v>
      </c>
      <c r="C18" s="6" t="s">
        <v>432</v>
      </c>
      <c r="D18" s="6" t="s">
        <v>435</v>
      </c>
      <c r="E18" s="6"/>
    </row>
    <row r="19" spans="1:5" ht="15.75" customHeight="1">
      <c r="A19" s="4">
        <v>15</v>
      </c>
      <c r="B19" s="5" t="s">
        <v>445</v>
      </c>
      <c r="C19" s="6" t="s">
        <v>432</v>
      </c>
      <c r="D19" s="6" t="s">
        <v>435</v>
      </c>
      <c r="E19" s="6"/>
    </row>
    <row r="20" spans="1:5" ht="15.75" customHeight="1">
      <c r="A20" s="7">
        <v>16</v>
      </c>
      <c r="B20" s="5" t="s">
        <v>446</v>
      </c>
      <c r="C20" s="6" t="s">
        <v>425</v>
      </c>
      <c r="D20" s="6" t="s">
        <v>435</v>
      </c>
      <c r="E20" s="6"/>
    </row>
    <row r="21" spans="1:5" ht="15.75" customHeight="1">
      <c r="A21" s="4">
        <v>17</v>
      </c>
      <c r="B21" s="5" t="s">
        <v>447</v>
      </c>
      <c r="C21" s="6" t="s">
        <v>425</v>
      </c>
      <c r="D21" s="6" t="s">
        <v>435</v>
      </c>
      <c r="E21" s="6"/>
    </row>
    <row r="22" spans="1:5" ht="15.75" customHeight="1">
      <c r="A22" s="7">
        <v>18</v>
      </c>
      <c r="B22" s="5" t="s">
        <v>448</v>
      </c>
      <c r="C22" s="6" t="s">
        <v>425</v>
      </c>
      <c r="D22" s="6" t="s">
        <v>435</v>
      </c>
      <c r="E22" s="6"/>
    </row>
    <row r="23" spans="1:5" ht="15.75" customHeight="1">
      <c r="A23" s="4">
        <v>19</v>
      </c>
      <c r="B23" s="8" t="s">
        <v>449</v>
      </c>
      <c r="C23" s="6" t="s">
        <v>432</v>
      </c>
      <c r="D23" s="6" t="s">
        <v>435</v>
      </c>
      <c r="E23" s="6"/>
    </row>
    <row r="24" spans="1:5" ht="15.75" customHeight="1">
      <c r="A24" s="7">
        <v>20</v>
      </c>
      <c r="B24" s="5" t="s">
        <v>450</v>
      </c>
      <c r="C24" s="6" t="s">
        <v>425</v>
      </c>
      <c r="D24" s="6" t="s">
        <v>435</v>
      </c>
      <c r="E24" s="6"/>
    </row>
    <row r="25" spans="1:5" ht="15.75" customHeight="1">
      <c r="A25" s="4">
        <v>21</v>
      </c>
      <c r="B25" s="8" t="s">
        <v>451</v>
      </c>
      <c r="C25" s="6" t="s">
        <v>432</v>
      </c>
      <c r="D25" s="6" t="s">
        <v>435</v>
      </c>
      <c r="E25" s="6"/>
    </row>
    <row r="26" spans="1:5" ht="15.75" customHeight="1">
      <c r="A26" s="7">
        <v>22</v>
      </c>
      <c r="B26" s="8" t="s">
        <v>452</v>
      </c>
      <c r="C26" s="6" t="s">
        <v>432</v>
      </c>
      <c r="D26" s="6" t="s">
        <v>435</v>
      </c>
      <c r="E26" s="6"/>
    </row>
    <row r="27" spans="1:5" ht="15.75" customHeight="1">
      <c r="A27" s="4">
        <v>23</v>
      </c>
      <c r="B27" s="8" t="s">
        <v>503</v>
      </c>
      <c r="C27" s="7" t="s">
        <v>429</v>
      </c>
      <c r="D27" s="6" t="s">
        <v>504</v>
      </c>
      <c r="E27" s="6"/>
    </row>
    <row r="28" spans="1:5" ht="15.75" customHeight="1">
      <c r="A28" s="7">
        <v>24</v>
      </c>
      <c r="B28" s="8" t="s">
        <v>505</v>
      </c>
      <c r="C28" s="7" t="s">
        <v>506</v>
      </c>
      <c r="D28" s="6" t="s">
        <v>504</v>
      </c>
      <c r="E28" s="6"/>
    </row>
    <row r="29" spans="1:5" ht="15.75" customHeight="1">
      <c r="A29" s="4">
        <v>25</v>
      </c>
      <c r="B29" s="8" t="s">
        <v>507</v>
      </c>
      <c r="C29" s="6" t="s">
        <v>432</v>
      </c>
      <c r="D29" s="6" t="s">
        <v>504</v>
      </c>
      <c r="E29" s="6"/>
    </row>
    <row r="30" spans="1:5" ht="15.75" customHeight="1">
      <c r="A30" s="7">
        <v>26</v>
      </c>
      <c r="B30" s="8" t="s">
        <v>508</v>
      </c>
      <c r="C30" s="7" t="s">
        <v>429</v>
      </c>
      <c r="D30" s="6" t="s">
        <v>426</v>
      </c>
      <c r="E30" s="6" t="s">
        <v>509</v>
      </c>
    </row>
    <row r="31" spans="1:5" ht="15.75" customHeight="1">
      <c r="A31" s="4">
        <v>27</v>
      </c>
      <c r="B31" s="8" t="s">
        <v>510</v>
      </c>
      <c r="C31" s="7" t="s">
        <v>429</v>
      </c>
      <c r="D31" s="6" t="s">
        <v>426</v>
      </c>
      <c r="E31" s="6" t="s">
        <v>509</v>
      </c>
    </row>
    <row r="32" spans="1:5" ht="15.75" customHeight="1">
      <c r="A32" s="7">
        <v>28</v>
      </c>
      <c r="B32" s="8" t="s">
        <v>511</v>
      </c>
      <c r="C32" s="7" t="s">
        <v>429</v>
      </c>
      <c r="D32" s="6" t="s">
        <v>426</v>
      </c>
      <c r="E32" s="6" t="s">
        <v>509</v>
      </c>
    </row>
    <row r="33" spans="1:5" ht="15.75" customHeight="1">
      <c r="A33" s="4">
        <v>29</v>
      </c>
      <c r="B33" s="8" t="s">
        <v>512</v>
      </c>
      <c r="C33" s="7" t="s">
        <v>429</v>
      </c>
      <c r="D33" s="6" t="s">
        <v>426</v>
      </c>
      <c r="E33" s="6" t="s">
        <v>509</v>
      </c>
    </row>
    <row r="34" spans="1:5" ht="15.75" customHeight="1">
      <c r="A34" s="7">
        <v>30</v>
      </c>
      <c r="B34" s="8" t="s">
        <v>513</v>
      </c>
      <c r="C34" s="7" t="s">
        <v>429</v>
      </c>
      <c r="D34" s="6" t="s">
        <v>426</v>
      </c>
      <c r="E34" s="6" t="s">
        <v>509</v>
      </c>
    </row>
    <row r="35" spans="1:5" ht="15.75" customHeight="1">
      <c r="A35" s="4">
        <v>31</v>
      </c>
      <c r="B35" s="8" t="s">
        <v>514</v>
      </c>
      <c r="C35" s="7" t="s">
        <v>429</v>
      </c>
      <c r="D35" s="6" t="s">
        <v>426</v>
      </c>
      <c r="E35" s="6" t="s">
        <v>509</v>
      </c>
    </row>
    <row r="36" spans="1:5" ht="15.75" customHeight="1">
      <c r="A36" s="7">
        <v>32</v>
      </c>
      <c r="B36" s="8" t="s">
        <v>515</v>
      </c>
      <c r="C36" s="6" t="s">
        <v>432</v>
      </c>
      <c r="D36" s="6" t="s">
        <v>516</v>
      </c>
      <c r="E36" s="6" t="s">
        <v>517</v>
      </c>
    </row>
    <row r="37" spans="1:5" ht="15.75" customHeight="1">
      <c r="A37" s="4">
        <v>33</v>
      </c>
      <c r="B37" s="8" t="s">
        <v>518</v>
      </c>
      <c r="C37" s="6" t="s">
        <v>432</v>
      </c>
      <c r="D37" s="6" t="s">
        <v>516</v>
      </c>
      <c r="E37" s="6" t="s">
        <v>517</v>
      </c>
    </row>
    <row r="38" spans="1:5" ht="15.75" customHeight="1">
      <c r="A38" s="7">
        <v>34</v>
      </c>
      <c r="B38" s="8" t="s">
        <v>519</v>
      </c>
      <c r="C38" s="6" t="s">
        <v>432</v>
      </c>
      <c r="D38" s="6" t="s">
        <v>516</v>
      </c>
      <c r="E38" s="6" t="s">
        <v>517</v>
      </c>
    </row>
    <row r="39" spans="1:5" ht="15.75" customHeight="1">
      <c r="A39" s="4">
        <v>35</v>
      </c>
      <c r="B39" s="8" t="s">
        <v>520</v>
      </c>
      <c r="C39" s="6" t="s">
        <v>432</v>
      </c>
      <c r="D39" s="6" t="s">
        <v>516</v>
      </c>
      <c r="E39" s="6" t="s">
        <v>517</v>
      </c>
    </row>
    <row r="40" spans="1:5" ht="15.75" customHeight="1">
      <c r="A40" s="7">
        <v>36</v>
      </c>
      <c r="B40" s="8" t="s">
        <v>521</v>
      </c>
      <c r="C40" s="6" t="s">
        <v>432</v>
      </c>
      <c r="D40" s="6" t="s">
        <v>516</v>
      </c>
      <c r="E40" s="6" t="s">
        <v>517</v>
      </c>
    </row>
    <row r="41" spans="1:5" ht="15.75" customHeight="1">
      <c r="A41" s="4">
        <v>37</v>
      </c>
      <c r="B41" s="8" t="s">
        <v>522</v>
      </c>
      <c r="C41" s="7" t="s">
        <v>506</v>
      </c>
      <c r="D41" s="6" t="s">
        <v>516</v>
      </c>
      <c r="E41" s="6" t="s">
        <v>517</v>
      </c>
    </row>
    <row r="42" spans="1:5" ht="15.75" customHeight="1">
      <c r="A42" s="7">
        <v>38</v>
      </c>
      <c r="B42" s="8" t="s">
        <v>523</v>
      </c>
      <c r="C42" s="7" t="s">
        <v>429</v>
      </c>
      <c r="D42" s="6" t="s">
        <v>516</v>
      </c>
      <c r="E42" s="6" t="s">
        <v>517</v>
      </c>
    </row>
    <row r="43" spans="1:5" ht="15.75" customHeight="1">
      <c r="A43" s="4">
        <v>39</v>
      </c>
      <c r="B43" s="8" t="s">
        <v>524</v>
      </c>
      <c r="C43" s="7" t="s">
        <v>506</v>
      </c>
      <c r="D43" s="6" t="s">
        <v>516</v>
      </c>
      <c r="E43" s="6" t="s">
        <v>517</v>
      </c>
    </row>
    <row r="44" spans="1:5" ht="15.75" customHeight="1">
      <c r="A44" s="7">
        <v>40</v>
      </c>
      <c r="B44" s="8" t="s">
        <v>525</v>
      </c>
      <c r="C44" s="6" t="s">
        <v>425</v>
      </c>
      <c r="D44" s="6" t="s">
        <v>516</v>
      </c>
      <c r="E44" s="6" t="s">
        <v>517</v>
      </c>
    </row>
    <row r="45" spans="1:5" ht="15.75" customHeight="1">
      <c r="A45" s="4">
        <v>41</v>
      </c>
      <c r="B45" s="8" t="s">
        <v>526</v>
      </c>
      <c r="C45" s="6" t="s">
        <v>425</v>
      </c>
      <c r="D45" s="6" t="s">
        <v>516</v>
      </c>
      <c r="E45" s="6" t="s">
        <v>517</v>
      </c>
    </row>
    <row r="46" spans="1:5" ht="15.75" customHeight="1">
      <c r="A46" s="7">
        <v>42</v>
      </c>
      <c r="B46" s="8" t="s">
        <v>527</v>
      </c>
      <c r="C46" s="6" t="s">
        <v>432</v>
      </c>
      <c r="D46" s="6" t="s">
        <v>516</v>
      </c>
      <c r="E46" s="6" t="s">
        <v>517</v>
      </c>
    </row>
    <row r="47" spans="1:5" ht="15.75" customHeight="1">
      <c r="A47" s="4">
        <v>43</v>
      </c>
      <c r="B47" s="8" t="s">
        <v>528</v>
      </c>
      <c r="C47" s="6" t="s">
        <v>432</v>
      </c>
      <c r="D47" s="6" t="s">
        <v>516</v>
      </c>
      <c r="E47" s="6" t="s">
        <v>517</v>
      </c>
    </row>
    <row r="48" spans="1:5" ht="15.75" customHeight="1">
      <c r="A48" s="7">
        <v>44</v>
      </c>
      <c r="B48" s="8" t="s">
        <v>529</v>
      </c>
      <c r="C48" s="6" t="s">
        <v>432</v>
      </c>
      <c r="D48" s="6" t="s">
        <v>516</v>
      </c>
      <c r="E48" s="6" t="s">
        <v>517</v>
      </c>
    </row>
    <row r="49" spans="1:5" ht="15.75" customHeight="1">
      <c r="A49" s="4">
        <v>45</v>
      </c>
      <c r="B49" s="8" t="s">
        <v>530</v>
      </c>
      <c r="C49" s="6" t="s">
        <v>425</v>
      </c>
      <c r="D49" s="6" t="s">
        <v>516</v>
      </c>
      <c r="E49" s="6" t="s">
        <v>517</v>
      </c>
    </row>
    <row r="50" spans="1:5" ht="15.75" customHeight="1">
      <c r="A50" s="7">
        <v>46</v>
      </c>
      <c r="B50" s="8" t="s">
        <v>531</v>
      </c>
      <c r="C50" s="6" t="s">
        <v>432</v>
      </c>
      <c r="D50" s="6" t="s">
        <v>516</v>
      </c>
      <c r="E50" s="6" t="s">
        <v>517</v>
      </c>
    </row>
    <row r="51" spans="1:5" ht="15.75" customHeight="1">
      <c r="A51" s="4">
        <v>47</v>
      </c>
      <c r="B51" s="8" t="s">
        <v>532</v>
      </c>
      <c r="C51" s="6" t="s">
        <v>432</v>
      </c>
      <c r="D51" s="6" t="s">
        <v>516</v>
      </c>
      <c r="E51" s="6" t="s">
        <v>517</v>
      </c>
    </row>
    <row r="52" spans="1:5" ht="15.75" customHeight="1">
      <c r="A52" s="7">
        <v>48</v>
      </c>
      <c r="B52" s="8" t="s">
        <v>533</v>
      </c>
      <c r="C52" s="6" t="s">
        <v>432</v>
      </c>
      <c r="D52" s="6" t="s">
        <v>516</v>
      </c>
      <c r="E52" s="6" t="s">
        <v>517</v>
      </c>
    </row>
    <row r="53" spans="1:5" ht="15.75" customHeight="1">
      <c r="A53" s="4">
        <v>49</v>
      </c>
      <c r="B53" s="8" t="s">
        <v>534</v>
      </c>
      <c r="C53" s="6" t="s">
        <v>432</v>
      </c>
      <c r="D53" s="6" t="s">
        <v>516</v>
      </c>
      <c r="E53" s="6" t="s">
        <v>517</v>
      </c>
    </row>
    <row r="54" spans="1:5" ht="15.75" customHeight="1">
      <c r="A54" s="7">
        <v>50</v>
      </c>
      <c r="B54" s="8" t="s">
        <v>535</v>
      </c>
      <c r="C54" s="6" t="s">
        <v>432</v>
      </c>
      <c r="D54" s="6" t="s">
        <v>516</v>
      </c>
      <c r="E54" s="6" t="s">
        <v>517</v>
      </c>
    </row>
    <row r="55" spans="1:5" ht="15.75" customHeight="1">
      <c r="A55" s="4">
        <v>51</v>
      </c>
      <c r="B55" s="8" t="s">
        <v>536</v>
      </c>
      <c r="C55" s="6" t="s">
        <v>432</v>
      </c>
      <c r="D55" s="6" t="s">
        <v>516</v>
      </c>
      <c r="E55" s="6" t="s">
        <v>517</v>
      </c>
    </row>
    <row r="56" spans="1:5" ht="15.75" customHeight="1">
      <c r="A56" s="7">
        <v>52</v>
      </c>
      <c r="B56" s="8" t="s">
        <v>537</v>
      </c>
      <c r="C56" s="6" t="s">
        <v>425</v>
      </c>
      <c r="D56" s="6" t="s">
        <v>516</v>
      </c>
      <c r="E56" s="6" t="s">
        <v>517</v>
      </c>
    </row>
    <row r="57" spans="1:5" ht="15.75" customHeight="1">
      <c r="A57" s="4">
        <v>53</v>
      </c>
      <c r="B57" s="8" t="s">
        <v>538</v>
      </c>
      <c r="C57" s="6" t="s">
        <v>432</v>
      </c>
      <c r="D57" s="6" t="s">
        <v>435</v>
      </c>
      <c r="E57" s="6" t="s">
        <v>539</v>
      </c>
    </row>
    <row r="58" spans="1:5" ht="15.75" customHeight="1">
      <c r="A58" s="7">
        <v>54</v>
      </c>
      <c r="B58" s="8" t="s">
        <v>540</v>
      </c>
      <c r="C58" s="6" t="s">
        <v>425</v>
      </c>
      <c r="D58" s="6" t="s">
        <v>435</v>
      </c>
      <c r="E58" s="6"/>
    </row>
    <row r="59" spans="1:5" ht="15.75" customHeight="1">
      <c r="A59" s="4">
        <v>55</v>
      </c>
      <c r="B59" s="8" t="s">
        <v>541</v>
      </c>
      <c r="C59" s="6" t="s">
        <v>432</v>
      </c>
      <c r="D59" s="6" t="s">
        <v>435</v>
      </c>
      <c r="E59" s="6"/>
    </row>
    <row r="60" spans="1:5" ht="18.75" customHeight="1">
      <c r="A60" s="7">
        <v>56</v>
      </c>
      <c r="B60" s="5" t="s">
        <v>550</v>
      </c>
      <c r="C60" s="6" t="s">
        <v>432</v>
      </c>
      <c r="D60" s="6" t="s">
        <v>516</v>
      </c>
      <c r="E60" s="6" t="s">
        <v>517</v>
      </c>
    </row>
    <row r="61" spans="1:5" ht="15.75" customHeight="1">
      <c r="A61" s="4">
        <v>57</v>
      </c>
      <c r="B61" s="5" t="s">
        <v>551</v>
      </c>
      <c r="C61" s="6" t="s">
        <v>432</v>
      </c>
      <c r="D61" s="6" t="s">
        <v>516</v>
      </c>
      <c r="E61" s="6" t="s">
        <v>517</v>
      </c>
    </row>
    <row r="62" spans="1:5" ht="15.75" customHeight="1">
      <c r="A62" s="7">
        <v>58</v>
      </c>
      <c r="B62" s="5" t="s">
        <v>552</v>
      </c>
      <c r="C62" s="6" t="s">
        <v>432</v>
      </c>
      <c r="D62" s="6" t="s">
        <v>516</v>
      </c>
      <c r="E62" s="6" t="s">
        <v>517</v>
      </c>
    </row>
    <row r="63" spans="1:5" ht="15.75" customHeight="1">
      <c r="A63" s="4">
        <v>59</v>
      </c>
      <c r="B63" s="5" t="s">
        <v>553</v>
      </c>
      <c r="C63" s="7" t="s">
        <v>506</v>
      </c>
      <c r="D63" s="6" t="s">
        <v>516</v>
      </c>
      <c r="E63" s="6"/>
    </row>
    <row r="64" spans="1:5" ht="15.75" customHeight="1">
      <c r="A64" s="7">
        <v>60</v>
      </c>
      <c r="B64" s="5" t="s">
        <v>554</v>
      </c>
      <c r="C64" s="7" t="s">
        <v>429</v>
      </c>
      <c r="D64" s="6" t="s">
        <v>516</v>
      </c>
      <c r="E64" s="6"/>
    </row>
    <row r="65" spans="1:5" ht="15.75" customHeight="1">
      <c r="A65" s="4">
        <v>61</v>
      </c>
      <c r="B65" s="5" t="s">
        <v>555</v>
      </c>
      <c r="C65" s="6" t="s">
        <v>432</v>
      </c>
      <c r="D65" s="6" t="s">
        <v>516</v>
      </c>
      <c r="E65" s="6" t="s">
        <v>517</v>
      </c>
    </row>
    <row r="66" spans="1:5" ht="15.75" customHeight="1">
      <c r="A66" s="7">
        <v>62</v>
      </c>
      <c r="B66" s="5" t="s">
        <v>556</v>
      </c>
      <c r="C66" s="6" t="s">
        <v>425</v>
      </c>
      <c r="D66" s="6" t="s">
        <v>516</v>
      </c>
      <c r="E66" s="6" t="s">
        <v>517</v>
      </c>
    </row>
    <row r="67" spans="1:5" ht="15.75" customHeight="1">
      <c r="A67" s="4">
        <v>63</v>
      </c>
      <c r="B67" s="5" t="s">
        <v>557</v>
      </c>
      <c r="C67" s="6" t="s">
        <v>425</v>
      </c>
      <c r="D67" s="6" t="s">
        <v>516</v>
      </c>
      <c r="E67" s="6" t="s">
        <v>517</v>
      </c>
    </row>
    <row r="68" spans="1:5" ht="15.75" customHeight="1">
      <c r="A68" s="7">
        <v>64</v>
      </c>
      <c r="B68" s="5" t="s">
        <v>558</v>
      </c>
      <c r="C68" s="6" t="s">
        <v>432</v>
      </c>
      <c r="D68" s="6" t="s">
        <v>516</v>
      </c>
      <c r="E68" s="6" t="s">
        <v>517</v>
      </c>
    </row>
    <row r="69" spans="1:5" ht="15.75" customHeight="1">
      <c r="A69" s="4">
        <v>65</v>
      </c>
      <c r="B69" s="5" t="s">
        <v>559</v>
      </c>
      <c r="C69" s="6" t="s">
        <v>432</v>
      </c>
      <c r="D69" s="6" t="s">
        <v>516</v>
      </c>
      <c r="E69" s="6" t="s">
        <v>517</v>
      </c>
    </row>
    <row r="70" spans="1:5" ht="15.75" customHeight="1">
      <c r="A70" s="7">
        <v>66</v>
      </c>
      <c r="B70" s="5" t="s">
        <v>560</v>
      </c>
      <c r="C70" s="6" t="s">
        <v>425</v>
      </c>
      <c r="D70" s="6" t="s">
        <v>516</v>
      </c>
      <c r="E70" s="6" t="s">
        <v>517</v>
      </c>
    </row>
    <row r="71" spans="1:5" ht="15.75" customHeight="1">
      <c r="A71" s="4">
        <v>67</v>
      </c>
      <c r="B71" s="5" t="s">
        <v>561</v>
      </c>
      <c r="C71" s="6" t="s">
        <v>432</v>
      </c>
      <c r="D71" s="6" t="s">
        <v>516</v>
      </c>
      <c r="E71" s="6" t="s">
        <v>517</v>
      </c>
    </row>
    <row r="72" spans="1:5" ht="15.75" customHeight="1">
      <c r="A72" s="7">
        <v>68</v>
      </c>
      <c r="B72" s="8" t="s">
        <v>562</v>
      </c>
      <c r="C72" s="6" t="s">
        <v>432</v>
      </c>
      <c r="D72" s="6" t="s">
        <v>435</v>
      </c>
      <c r="E72" s="6" t="s">
        <v>563</v>
      </c>
    </row>
    <row r="73" spans="1:5" ht="15.75" customHeight="1">
      <c r="A73" s="4">
        <v>69</v>
      </c>
      <c r="B73" s="8" t="s">
        <v>564</v>
      </c>
      <c r="C73" s="6" t="s">
        <v>432</v>
      </c>
      <c r="D73" s="6" t="s">
        <v>435</v>
      </c>
      <c r="E73" s="6" t="s">
        <v>563</v>
      </c>
    </row>
    <row r="74" spans="1:5" ht="15.75" customHeight="1">
      <c r="A74" s="7">
        <v>70</v>
      </c>
      <c r="B74" s="8" t="s">
        <v>565</v>
      </c>
      <c r="C74" s="7" t="s">
        <v>506</v>
      </c>
      <c r="D74" s="6" t="s">
        <v>435</v>
      </c>
      <c r="E74" s="6" t="s">
        <v>563</v>
      </c>
    </row>
    <row r="75" spans="1:5" ht="15.75" customHeight="1">
      <c r="A75" s="4">
        <v>71</v>
      </c>
      <c r="B75" s="8" t="s">
        <v>566</v>
      </c>
      <c r="C75" s="7" t="s">
        <v>506</v>
      </c>
      <c r="D75" s="6" t="s">
        <v>435</v>
      </c>
      <c r="E75" s="6" t="s">
        <v>563</v>
      </c>
    </row>
    <row r="76" spans="1:5" ht="15.75" customHeight="1">
      <c r="A76" s="7">
        <v>72</v>
      </c>
      <c r="B76" s="8" t="s">
        <v>567</v>
      </c>
      <c r="C76" s="6" t="s">
        <v>425</v>
      </c>
      <c r="D76" s="6" t="s">
        <v>435</v>
      </c>
      <c r="E76" s="6" t="s">
        <v>539</v>
      </c>
    </row>
    <row r="77" spans="1:5" ht="15.75" customHeight="1">
      <c r="A77" s="4">
        <v>73</v>
      </c>
      <c r="B77" s="8" t="s">
        <v>568</v>
      </c>
      <c r="C77" s="6" t="s">
        <v>432</v>
      </c>
      <c r="D77" s="6" t="s">
        <v>435</v>
      </c>
      <c r="E77" s="6" t="s">
        <v>539</v>
      </c>
    </row>
    <row r="78" spans="1:5" ht="15.75" customHeight="1">
      <c r="A78" s="7">
        <v>74</v>
      </c>
      <c r="B78" s="8" t="s">
        <v>569</v>
      </c>
      <c r="C78" s="6" t="s">
        <v>432</v>
      </c>
      <c r="D78" s="6" t="s">
        <v>435</v>
      </c>
      <c r="E78" s="6" t="s">
        <v>539</v>
      </c>
    </row>
    <row r="79" spans="1:5" ht="15.75" customHeight="1">
      <c r="A79" s="4">
        <v>75</v>
      </c>
      <c r="B79" s="8" t="s">
        <v>570</v>
      </c>
      <c r="C79" s="6" t="s">
        <v>432</v>
      </c>
      <c r="D79" s="6" t="s">
        <v>435</v>
      </c>
      <c r="E79" s="6"/>
    </row>
    <row r="80" spans="1:5" ht="15.75" customHeight="1">
      <c r="A80" s="7">
        <v>76</v>
      </c>
      <c r="B80" s="8" t="s">
        <v>571</v>
      </c>
      <c r="C80" s="6" t="s">
        <v>425</v>
      </c>
      <c r="D80" s="6" t="s">
        <v>504</v>
      </c>
      <c r="E80" s="6" t="s">
        <v>572</v>
      </c>
    </row>
    <row r="81" spans="1:5" ht="15.75" customHeight="1">
      <c r="A81" s="4">
        <v>77</v>
      </c>
      <c r="B81" s="8" t="s">
        <v>573</v>
      </c>
      <c r="C81" s="6" t="s">
        <v>425</v>
      </c>
      <c r="D81" s="6" t="s">
        <v>504</v>
      </c>
      <c r="E81" s="6" t="s">
        <v>572</v>
      </c>
    </row>
    <row r="82" spans="1:5" ht="15.75" customHeight="1">
      <c r="A82" s="7">
        <v>78</v>
      </c>
      <c r="B82" s="8" t="s">
        <v>574</v>
      </c>
      <c r="C82" s="6" t="s">
        <v>425</v>
      </c>
      <c r="D82" s="6" t="s">
        <v>504</v>
      </c>
      <c r="E82" s="6" t="s">
        <v>572</v>
      </c>
    </row>
    <row r="83" spans="1:5" ht="15.75" customHeight="1">
      <c r="A83" s="4">
        <v>79</v>
      </c>
      <c r="B83" s="8" t="s">
        <v>575</v>
      </c>
      <c r="C83" s="7" t="s">
        <v>576</v>
      </c>
      <c r="D83" s="6" t="s">
        <v>504</v>
      </c>
      <c r="E83" s="6" t="s">
        <v>572</v>
      </c>
    </row>
    <row r="84" spans="1:5" ht="15.75" customHeight="1">
      <c r="A84" s="7">
        <v>80</v>
      </c>
      <c r="B84" s="8" t="s">
        <v>577</v>
      </c>
      <c r="C84" s="7" t="s">
        <v>506</v>
      </c>
      <c r="D84" s="6" t="s">
        <v>504</v>
      </c>
      <c r="E84" s="6" t="s">
        <v>572</v>
      </c>
    </row>
    <row r="85" spans="1:5" ht="15.75" customHeight="1">
      <c r="A85" s="4">
        <v>81</v>
      </c>
      <c r="B85" s="8" t="s">
        <v>578</v>
      </c>
      <c r="C85" s="7" t="s">
        <v>429</v>
      </c>
      <c r="D85" s="6" t="s">
        <v>504</v>
      </c>
      <c r="E85" s="6" t="s">
        <v>572</v>
      </c>
    </row>
    <row r="86" spans="1:5" ht="15.75" customHeight="1">
      <c r="A86" s="7">
        <v>82</v>
      </c>
      <c r="B86" s="8" t="s">
        <v>579</v>
      </c>
      <c r="C86" s="6" t="s">
        <v>425</v>
      </c>
      <c r="D86" s="6" t="s">
        <v>504</v>
      </c>
      <c r="E86" s="6" t="s">
        <v>572</v>
      </c>
    </row>
    <row r="87" spans="1:5" ht="15.75" customHeight="1">
      <c r="A87" s="4">
        <v>83</v>
      </c>
      <c r="B87" s="8" t="s">
        <v>580</v>
      </c>
      <c r="C87" s="7" t="s">
        <v>429</v>
      </c>
      <c r="D87" s="6" t="s">
        <v>504</v>
      </c>
      <c r="E87" s="6" t="s">
        <v>572</v>
      </c>
    </row>
    <row r="88" spans="1:5" ht="15.75" customHeight="1">
      <c r="A88" s="7">
        <v>84</v>
      </c>
      <c r="B88" s="8" t="s">
        <v>581</v>
      </c>
      <c r="C88" s="6" t="s">
        <v>432</v>
      </c>
      <c r="D88" s="6" t="s">
        <v>504</v>
      </c>
      <c r="E88" s="6" t="s">
        <v>572</v>
      </c>
    </row>
    <row r="89" spans="1:5" ht="15.75" customHeight="1">
      <c r="A89" s="4">
        <v>85</v>
      </c>
      <c r="B89" s="8" t="s">
        <v>582</v>
      </c>
      <c r="C89" s="6" t="s">
        <v>432</v>
      </c>
      <c r="D89" s="6" t="s">
        <v>504</v>
      </c>
      <c r="E89" s="6" t="s">
        <v>572</v>
      </c>
    </row>
    <row r="90" spans="1:5" ht="15.75" customHeight="1">
      <c r="A90" s="7">
        <v>86</v>
      </c>
      <c r="B90" s="8" t="s">
        <v>583</v>
      </c>
      <c r="C90" s="7" t="s">
        <v>429</v>
      </c>
      <c r="D90" s="6" t="s">
        <v>504</v>
      </c>
      <c r="E90" s="6"/>
    </row>
    <row r="91" spans="1:5" ht="15.75" customHeight="1">
      <c r="A91" s="4">
        <v>87</v>
      </c>
      <c r="B91" s="8" t="s">
        <v>584</v>
      </c>
      <c r="C91" s="6" t="s">
        <v>425</v>
      </c>
      <c r="D91" s="6" t="s">
        <v>504</v>
      </c>
      <c r="E91" s="6"/>
    </row>
    <row r="92" spans="1:5" ht="15.75" customHeight="1">
      <c r="A92" s="7">
        <v>88</v>
      </c>
      <c r="B92" s="8" t="s">
        <v>585</v>
      </c>
      <c r="C92" s="6" t="s">
        <v>425</v>
      </c>
      <c r="D92" s="6" t="s">
        <v>504</v>
      </c>
      <c r="E92" s="6"/>
    </row>
    <row r="93" spans="1:5" ht="15.75" customHeight="1">
      <c r="A93" s="4">
        <v>89</v>
      </c>
      <c r="B93" s="8" t="s">
        <v>586</v>
      </c>
      <c r="C93" s="6" t="s">
        <v>425</v>
      </c>
      <c r="D93" s="6" t="s">
        <v>504</v>
      </c>
      <c r="E93" s="6"/>
    </row>
    <row r="94" spans="1:5" ht="15.75" customHeight="1">
      <c r="A94" s="7">
        <v>90</v>
      </c>
      <c r="B94" s="8" t="s">
        <v>587</v>
      </c>
      <c r="C94" s="6" t="s">
        <v>432</v>
      </c>
      <c r="D94" s="6" t="s">
        <v>504</v>
      </c>
      <c r="E94" s="6"/>
    </row>
    <row r="95" spans="1:5" ht="15.75" customHeight="1">
      <c r="A95" s="4">
        <v>91</v>
      </c>
      <c r="B95" s="8" t="s">
        <v>588</v>
      </c>
      <c r="C95" s="7" t="s">
        <v>429</v>
      </c>
      <c r="D95" s="6" t="s">
        <v>516</v>
      </c>
      <c r="E95" s="6" t="s">
        <v>517</v>
      </c>
    </row>
    <row r="96" spans="1:5" ht="15.75" customHeight="1">
      <c r="A96" s="7">
        <v>92</v>
      </c>
      <c r="B96" s="8" t="s">
        <v>589</v>
      </c>
      <c r="C96" s="6" t="s">
        <v>425</v>
      </c>
      <c r="D96" s="6" t="s">
        <v>516</v>
      </c>
      <c r="E96" s="6" t="s">
        <v>517</v>
      </c>
    </row>
    <row r="97" spans="1:5" ht="18" customHeight="1">
      <c r="A97" s="4">
        <v>93</v>
      </c>
      <c r="B97" s="8" t="s">
        <v>590</v>
      </c>
      <c r="C97" s="6" t="s">
        <v>432</v>
      </c>
      <c r="D97" s="6" t="s">
        <v>516</v>
      </c>
      <c r="E97" s="6" t="s">
        <v>517</v>
      </c>
    </row>
    <row r="98" spans="1:5" ht="15.75" customHeight="1">
      <c r="A98" s="7">
        <v>94</v>
      </c>
      <c r="B98" s="8" t="s">
        <v>591</v>
      </c>
      <c r="C98" s="6" t="s">
        <v>425</v>
      </c>
      <c r="D98" s="6" t="s">
        <v>516</v>
      </c>
      <c r="E98" s="6" t="s">
        <v>517</v>
      </c>
    </row>
    <row r="99" spans="1:5" ht="15.75" customHeight="1">
      <c r="A99" s="4">
        <v>95</v>
      </c>
      <c r="B99" s="8" t="s">
        <v>592</v>
      </c>
      <c r="C99" s="6" t="s">
        <v>425</v>
      </c>
      <c r="D99" s="6" t="s">
        <v>516</v>
      </c>
      <c r="E99" s="6" t="s">
        <v>517</v>
      </c>
    </row>
    <row r="100" spans="1:5" ht="15.75" customHeight="1">
      <c r="A100" s="7">
        <v>96</v>
      </c>
      <c r="B100" s="8" t="s">
        <v>593</v>
      </c>
      <c r="C100" s="6" t="s">
        <v>432</v>
      </c>
      <c r="D100" s="6" t="s">
        <v>516</v>
      </c>
      <c r="E100" s="6" t="s">
        <v>517</v>
      </c>
    </row>
    <row r="101" spans="1:5" ht="15.75" customHeight="1">
      <c r="A101" s="4">
        <v>97</v>
      </c>
      <c r="B101" s="8" t="s">
        <v>594</v>
      </c>
      <c r="C101" s="6" t="s">
        <v>425</v>
      </c>
      <c r="D101" s="6" t="s">
        <v>516</v>
      </c>
      <c r="E101" s="6" t="s">
        <v>517</v>
      </c>
    </row>
    <row r="102" spans="1:5" ht="15.75" customHeight="1">
      <c r="A102" s="7">
        <v>98</v>
      </c>
      <c r="B102" s="8" t="s">
        <v>595</v>
      </c>
      <c r="C102" s="6" t="s">
        <v>432</v>
      </c>
      <c r="D102" s="6" t="s">
        <v>516</v>
      </c>
      <c r="E102" s="6" t="s">
        <v>517</v>
      </c>
    </row>
    <row r="103" spans="1:5" ht="15.75" customHeight="1">
      <c r="A103" s="4">
        <v>99</v>
      </c>
      <c r="B103" s="8" t="s">
        <v>596</v>
      </c>
      <c r="C103" s="6" t="s">
        <v>425</v>
      </c>
      <c r="D103" s="6" t="s">
        <v>516</v>
      </c>
      <c r="E103" s="6" t="s">
        <v>517</v>
      </c>
    </row>
    <row r="104" spans="1:5" ht="15.75" customHeight="1">
      <c r="A104" s="7">
        <v>100</v>
      </c>
      <c r="B104" s="8" t="s">
        <v>597</v>
      </c>
      <c r="C104" s="6" t="s">
        <v>425</v>
      </c>
      <c r="D104" s="6" t="s">
        <v>516</v>
      </c>
      <c r="E104" s="6" t="s">
        <v>517</v>
      </c>
    </row>
    <row r="105" spans="1:5" ht="15.75" customHeight="1">
      <c r="A105" s="4">
        <v>101</v>
      </c>
      <c r="B105" s="8" t="s">
        <v>598</v>
      </c>
      <c r="C105" s="6" t="s">
        <v>432</v>
      </c>
      <c r="D105" s="6" t="s">
        <v>426</v>
      </c>
      <c r="E105" s="6" t="s">
        <v>427</v>
      </c>
    </row>
    <row r="106" spans="1:5" ht="15.75" customHeight="1">
      <c r="A106" s="7">
        <v>102</v>
      </c>
      <c r="B106" s="5" t="s">
        <v>600</v>
      </c>
      <c r="C106" s="6" t="s">
        <v>425</v>
      </c>
      <c r="D106" s="6" t="s">
        <v>426</v>
      </c>
      <c r="E106" s="6" t="s">
        <v>427</v>
      </c>
    </row>
    <row r="107" spans="1:5" ht="15.75" customHeight="1">
      <c r="A107" s="4">
        <v>103</v>
      </c>
      <c r="B107" s="8" t="s">
        <v>601</v>
      </c>
      <c r="C107" s="6" t="s">
        <v>425</v>
      </c>
      <c r="D107" s="6" t="s">
        <v>426</v>
      </c>
      <c r="E107" s="6" t="s">
        <v>427</v>
      </c>
    </row>
    <row r="108" spans="1:5" ht="15.75" customHeight="1">
      <c r="A108" s="7">
        <v>104</v>
      </c>
      <c r="B108" s="8" t="s">
        <v>602</v>
      </c>
      <c r="C108" s="6" t="s">
        <v>425</v>
      </c>
      <c r="D108" s="6" t="s">
        <v>426</v>
      </c>
      <c r="E108" s="6" t="s">
        <v>427</v>
      </c>
    </row>
    <row r="109" spans="1:5" ht="15.75" customHeight="1">
      <c r="A109" s="4">
        <v>105</v>
      </c>
      <c r="B109" s="8" t="s">
        <v>603</v>
      </c>
      <c r="C109" s="6" t="s">
        <v>425</v>
      </c>
      <c r="D109" s="6" t="s">
        <v>426</v>
      </c>
      <c r="E109" s="6" t="s">
        <v>427</v>
      </c>
    </row>
    <row r="110" spans="1:5" ht="15.75" customHeight="1">
      <c r="A110" s="7">
        <v>106</v>
      </c>
      <c r="B110" s="8" t="s">
        <v>604</v>
      </c>
      <c r="C110" s="6" t="s">
        <v>425</v>
      </c>
      <c r="D110" s="6" t="s">
        <v>435</v>
      </c>
      <c r="E110" s="6" t="s">
        <v>605</v>
      </c>
    </row>
    <row r="111" spans="1:5" ht="15.75" customHeight="1">
      <c r="A111" s="4">
        <v>107</v>
      </c>
      <c r="B111" s="8" t="s">
        <v>606</v>
      </c>
      <c r="C111" s="6" t="s">
        <v>425</v>
      </c>
      <c r="D111" s="6" t="s">
        <v>435</v>
      </c>
      <c r="E111" s="6" t="s">
        <v>605</v>
      </c>
    </row>
    <row r="112" spans="1:5" ht="15.75" customHeight="1">
      <c r="A112" s="7">
        <v>108</v>
      </c>
      <c r="B112" s="8" t="s">
        <v>607</v>
      </c>
      <c r="C112" s="7" t="s">
        <v>576</v>
      </c>
      <c r="D112" s="6" t="s">
        <v>435</v>
      </c>
      <c r="E112" s="6" t="s">
        <v>605</v>
      </c>
    </row>
    <row r="113" spans="1:5" ht="15.75" customHeight="1">
      <c r="A113" s="4">
        <v>109</v>
      </c>
      <c r="B113" s="8" t="s">
        <v>608</v>
      </c>
      <c r="C113" s="7" t="s">
        <v>506</v>
      </c>
      <c r="D113" s="6" t="s">
        <v>504</v>
      </c>
      <c r="E113" s="6" t="s">
        <v>605</v>
      </c>
    </row>
    <row r="114" spans="1:5" ht="15.75" customHeight="1">
      <c r="A114" s="7">
        <v>110</v>
      </c>
      <c r="B114" s="8" t="s">
        <v>609</v>
      </c>
      <c r="C114" s="6" t="s">
        <v>432</v>
      </c>
      <c r="D114" s="6" t="s">
        <v>426</v>
      </c>
      <c r="E114" s="6" t="s">
        <v>427</v>
      </c>
    </row>
    <row r="115" spans="1:5" ht="15.75" customHeight="1">
      <c r="A115" s="4">
        <v>111</v>
      </c>
      <c r="B115" s="8" t="s">
        <v>610</v>
      </c>
      <c r="C115" s="6" t="s">
        <v>425</v>
      </c>
      <c r="D115" s="6" t="s">
        <v>426</v>
      </c>
      <c r="E115" s="6" t="s">
        <v>427</v>
      </c>
    </row>
    <row r="116" spans="1:5" ht="15.75" customHeight="1">
      <c r="A116" s="7">
        <v>112</v>
      </c>
      <c r="B116" s="8" t="s">
        <v>611</v>
      </c>
      <c r="C116" s="6" t="s">
        <v>425</v>
      </c>
      <c r="D116" s="6" t="s">
        <v>426</v>
      </c>
      <c r="E116" s="6" t="s">
        <v>427</v>
      </c>
    </row>
    <row r="117" spans="1:5" ht="15.75" customHeight="1">
      <c r="A117" s="4">
        <v>113</v>
      </c>
      <c r="B117" s="8" t="s">
        <v>612</v>
      </c>
      <c r="C117" s="6" t="s">
        <v>432</v>
      </c>
      <c r="D117" s="6" t="s">
        <v>426</v>
      </c>
      <c r="E117" s="6" t="s">
        <v>427</v>
      </c>
    </row>
    <row r="118" spans="1:5" ht="15.75" customHeight="1">
      <c r="A118" s="7">
        <v>114</v>
      </c>
      <c r="B118" s="8" t="s">
        <v>613</v>
      </c>
      <c r="C118" s="6" t="s">
        <v>432</v>
      </c>
      <c r="D118" s="6" t="s">
        <v>426</v>
      </c>
      <c r="E118" s="6" t="s">
        <v>427</v>
      </c>
    </row>
    <row r="119" spans="1:5" ht="15.75" customHeight="1">
      <c r="A119" s="4">
        <v>115</v>
      </c>
      <c r="B119" s="8" t="s">
        <v>614</v>
      </c>
      <c r="C119" s="6" t="s">
        <v>432</v>
      </c>
      <c r="D119" s="6" t="s">
        <v>426</v>
      </c>
      <c r="E119" s="6" t="s">
        <v>427</v>
      </c>
    </row>
    <row r="120" spans="1:5" ht="15.75" customHeight="1">
      <c r="A120" s="7">
        <v>116</v>
      </c>
      <c r="B120" s="8" t="s">
        <v>615</v>
      </c>
      <c r="C120" s="6" t="s">
        <v>432</v>
      </c>
      <c r="D120" s="6" t="s">
        <v>426</v>
      </c>
      <c r="E120" s="6" t="s">
        <v>427</v>
      </c>
    </row>
    <row r="121" spans="1:5" ht="15.75" customHeight="1">
      <c r="A121" s="4">
        <v>117</v>
      </c>
      <c r="B121" s="8" t="s">
        <v>616</v>
      </c>
      <c r="C121" s="7" t="s">
        <v>429</v>
      </c>
      <c r="D121" s="6" t="s">
        <v>426</v>
      </c>
      <c r="E121" s="6" t="s">
        <v>427</v>
      </c>
    </row>
    <row r="122" spans="1:5" ht="15.75" customHeight="1">
      <c r="A122" s="7">
        <v>118</v>
      </c>
      <c r="B122" s="8" t="s">
        <v>617</v>
      </c>
      <c r="C122" s="6" t="s">
        <v>432</v>
      </c>
      <c r="D122" s="6" t="s">
        <v>426</v>
      </c>
      <c r="E122" s="6" t="s">
        <v>427</v>
      </c>
    </row>
    <row r="123" spans="1:5" ht="15.75" customHeight="1">
      <c r="A123" s="4">
        <v>119</v>
      </c>
      <c r="B123" s="8" t="s">
        <v>618</v>
      </c>
      <c r="C123" s="6" t="s">
        <v>425</v>
      </c>
      <c r="D123" s="6" t="s">
        <v>426</v>
      </c>
      <c r="E123" s="6" t="s">
        <v>427</v>
      </c>
    </row>
    <row r="124" spans="1:5" ht="15.75" customHeight="1">
      <c r="A124" s="7">
        <v>120</v>
      </c>
      <c r="B124" s="8" t="s">
        <v>619</v>
      </c>
      <c r="C124" s="6" t="s">
        <v>425</v>
      </c>
      <c r="D124" s="6" t="s">
        <v>426</v>
      </c>
      <c r="E124" s="6" t="s">
        <v>427</v>
      </c>
    </row>
    <row r="125" spans="1:5" ht="15.75" customHeight="1">
      <c r="A125" s="4">
        <v>121</v>
      </c>
      <c r="B125" s="8" t="s">
        <v>620</v>
      </c>
      <c r="C125" s="6" t="s">
        <v>432</v>
      </c>
      <c r="D125" s="6" t="s">
        <v>426</v>
      </c>
      <c r="E125" s="6" t="s">
        <v>427</v>
      </c>
    </row>
    <row r="126" spans="1:5" ht="15.75" customHeight="1">
      <c r="A126" s="7">
        <v>122</v>
      </c>
      <c r="B126" s="8" t="s">
        <v>621</v>
      </c>
      <c r="C126" s="6" t="s">
        <v>432</v>
      </c>
      <c r="D126" s="6" t="s">
        <v>426</v>
      </c>
      <c r="E126" s="6" t="s">
        <v>427</v>
      </c>
    </row>
    <row r="127" spans="1:5" ht="15.75" customHeight="1">
      <c r="A127" s="4">
        <v>123</v>
      </c>
      <c r="B127" s="8" t="s">
        <v>622</v>
      </c>
      <c r="C127" s="6" t="s">
        <v>432</v>
      </c>
      <c r="D127" s="6" t="s">
        <v>426</v>
      </c>
      <c r="E127" s="6" t="s">
        <v>427</v>
      </c>
    </row>
    <row r="128" spans="1:5" ht="15.75" customHeight="1">
      <c r="A128" s="7">
        <v>124</v>
      </c>
      <c r="B128" s="8" t="s">
        <v>623</v>
      </c>
      <c r="C128" s="6" t="s">
        <v>425</v>
      </c>
      <c r="D128" s="6" t="s">
        <v>426</v>
      </c>
      <c r="E128" s="6"/>
    </row>
    <row r="129" spans="1:5" ht="15.75" customHeight="1">
      <c r="A129" s="4">
        <v>125</v>
      </c>
      <c r="B129" s="8" t="s">
        <v>624</v>
      </c>
      <c r="C129" s="7" t="s">
        <v>429</v>
      </c>
      <c r="D129" s="6" t="s">
        <v>426</v>
      </c>
      <c r="E129" s="6" t="s">
        <v>427</v>
      </c>
    </row>
    <row r="130" spans="1:5" ht="15.75" customHeight="1">
      <c r="A130" s="7">
        <v>126</v>
      </c>
      <c r="B130" s="8" t="s">
        <v>625</v>
      </c>
      <c r="C130" s="7" t="s">
        <v>429</v>
      </c>
      <c r="D130" s="6" t="s">
        <v>426</v>
      </c>
      <c r="E130" s="6" t="s">
        <v>427</v>
      </c>
    </row>
    <row r="131" spans="1:5" ht="15.75" customHeight="1">
      <c r="A131" s="4">
        <v>127</v>
      </c>
      <c r="B131" s="8" t="s">
        <v>626</v>
      </c>
      <c r="C131" s="7" t="s">
        <v>429</v>
      </c>
      <c r="D131" s="6" t="s">
        <v>426</v>
      </c>
      <c r="E131" s="6" t="s">
        <v>427</v>
      </c>
    </row>
    <row r="132" spans="1:5" ht="15.75" customHeight="1">
      <c r="A132" s="7">
        <v>128</v>
      </c>
      <c r="B132" s="8" t="s">
        <v>627</v>
      </c>
      <c r="C132" s="6" t="s">
        <v>432</v>
      </c>
      <c r="D132" s="6" t="s">
        <v>426</v>
      </c>
      <c r="E132" s="6" t="s">
        <v>427</v>
      </c>
    </row>
    <row r="133" spans="1:5" ht="15.75" customHeight="1">
      <c r="A133" s="4">
        <v>129</v>
      </c>
      <c r="B133" s="8" t="s">
        <v>628</v>
      </c>
      <c r="C133" s="6" t="s">
        <v>432</v>
      </c>
      <c r="D133" s="6" t="s">
        <v>426</v>
      </c>
      <c r="E133" s="6" t="s">
        <v>427</v>
      </c>
    </row>
    <row r="134" spans="1:5" ht="15.75" customHeight="1">
      <c r="A134" s="7">
        <v>130</v>
      </c>
      <c r="B134" s="8" t="s">
        <v>629</v>
      </c>
      <c r="C134" s="7" t="s">
        <v>429</v>
      </c>
      <c r="D134" s="6" t="s">
        <v>426</v>
      </c>
      <c r="E134" s="6" t="s">
        <v>427</v>
      </c>
    </row>
    <row r="135" spans="1:5" ht="15.75" customHeight="1">
      <c r="A135" s="4">
        <v>131</v>
      </c>
      <c r="B135" s="8" t="s">
        <v>630</v>
      </c>
      <c r="C135" s="6" t="s">
        <v>432</v>
      </c>
      <c r="D135" s="6" t="s">
        <v>426</v>
      </c>
      <c r="E135" s="6" t="s">
        <v>427</v>
      </c>
    </row>
    <row r="136" spans="1:5" ht="15.75" customHeight="1">
      <c r="A136" s="7">
        <v>132</v>
      </c>
      <c r="B136" s="8" t="s">
        <v>631</v>
      </c>
      <c r="C136" s="6" t="s">
        <v>425</v>
      </c>
      <c r="D136" s="6" t="s">
        <v>426</v>
      </c>
      <c r="E136" s="6" t="s">
        <v>427</v>
      </c>
    </row>
    <row r="137" spans="1:5" ht="15.75" customHeight="1">
      <c r="A137" s="4">
        <v>133</v>
      </c>
      <c r="B137" s="8" t="s">
        <v>632</v>
      </c>
      <c r="C137" s="6" t="s">
        <v>425</v>
      </c>
      <c r="D137" s="6" t="s">
        <v>426</v>
      </c>
      <c r="E137" s="6" t="s">
        <v>427</v>
      </c>
    </row>
    <row r="138" spans="1:5" ht="15.75" customHeight="1">
      <c r="A138" s="7">
        <v>134</v>
      </c>
      <c r="B138" s="8" t="s">
        <v>633</v>
      </c>
      <c r="C138" s="6" t="s">
        <v>425</v>
      </c>
      <c r="D138" s="6" t="s">
        <v>426</v>
      </c>
      <c r="E138" s="6" t="s">
        <v>427</v>
      </c>
    </row>
    <row r="139" spans="1:5" ht="15.75" customHeight="1">
      <c r="A139" s="4">
        <v>135</v>
      </c>
      <c r="B139" s="8" t="s">
        <v>634</v>
      </c>
      <c r="C139" s="7" t="s">
        <v>429</v>
      </c>
      <c r="D139" s="6" t="s">
        <v>426</v>
      </c>
      <c r="E139" s="6" t="s">
        <v>427</v>
      </c>
    </row>
    <row r="140" spans="1:5" ht="15.75" customHeight="1">
      <c r="A140" s="7">
        <v>136</v>
      </c>
      <c r="B140" s="8" t="s">
        <v>635</v>
      </c>
      <c r="C140" s="6" t="s">
        <v>432</v>
      </c>
      <c r="D140" s="6" t="s">
        <v>426</v>
      </c>
      <c r="E140" s="6" t="s">
        <v>427</v>
      </c>
    </row>
    <row r="141" spans="1:5" ht="15.75" customHeight="1">
      <c r="A141" s="4">
        <v>137</v>
      </c>
      <c r="B141" s="8" t="s">
        <v>636</v>
      </c>
      <c r="C141" s="6" t="s">
        <v>425</v>
      </c>
      <c r="D141" s="6" t="s">
        <v>426</v>
      </c>
      <c r="E141" s="6" t="s">
        <v>427</v>
      </c>
    </row>
    <row r="142" spans="1:5" ht="15.75" customHeight="1">
      <c r="A142" s="7">
        <v>138</v>
      </c>
      <c r="B142" s="8" t="s">
        <v>637</v>
      </c>
      <c r="C142" s="7" t="s">
        <v>506</v>
      </c>
      <c r="D142" s="6" t="s">
        <v>426</v>
      </c>
      <c r="E142" s="6" t="s">
        <v>427</v>
      </c>
    </row>
    <row r="143" spans="1:5" ht="15.75" customHeight="1">
      <c r="A143" s="4" t="s">
        <v>638</v>
      </c>
      <c r="B143" s="8" t="s">
        <v>639</v>
      </c>
      <c r="C143" s="6" t="s">
        <v>432</v>
      </c>
      <c r="D143" s="6" t="s">
        <v>426</v>
      </c>
      <c r="E143" s="6" t="s">
        <v>427</v>
      </c>
    </row>
    <row r="144" spans="1:5" ht="15.75" customHeight="1">
      <c r="A144" s="7">
        <v>139</v>
      </c>
      <c r="B144" s="8" t="s">
        <v>640</v>
      </c>
      <c r="C144" s="7" t="s">
        <v>429</v>
      </c>
      <c r="D144" s="6" t="s">
        <v>426</v>
      </c>
      <c r="E144" s="6" t="s">
        <v>427</v>
      </c>
    </row>
    <row r="145" spans="1:5" ht="15.75" customHeight="1">
      <c r="A145" s="4">
        <v>140</v>
      </c>
      <c r="B145" s="8" t="s">
        <v>641</v>
      </c>
      <c r="C145" s="6" t="s">
        <v>432</v>
      </c>
      <c r="D145" s="6" t="s">
        <v>426</v>
      </c>
      <c r="E145" s="6" t="s">
        <v>427</v>
      </c>
    </row>
    <row r="146" spans="1:5" ht="15.75" customHeight="1">
      <c r="A146" s="7">
        <v>141</v>
      </c>
      <c r="B146" s="8" t="s">
        <v>642</v>
      </c>
      <c r="C146" s="7" t="s">
        <v>429</v>
      </c>
      <c r="D146" s="6" t="s">
        <v>426</v>
      </c>
      <c r="E146" s="6" t="s">
        <v>427</v>
      </c>
    </row>
    <row r="147" spans="1:5" ht="15.75" customHeight="1">
      <c r="A147" s="4">
        <v>142</v>
      </c>
      <c r="B147" s="8" t="s">
        <v>643</v>
      </c>
      <c r="C147" s="6" t="s">
        <v>425</v>
      </c>
      <c r="D147" s="6" t="s">
        <v>426</v>
      </c>
      <c r="E147" s="6" t="s">
        <v>427</v>
      </c>
    </row>
    <row r="148" spans="1:5" ht="15.75" customHeight="1">
      <c r="A148" s="7">
        <v>143</v>
      </c>
      <c r="B148" s="8" t="s">
        <v>644</v>
      </c>
      <c r="C148" s="7" t="s">
        <v>576</v>
      </c>
      <c r="D148" s="6" t="s">
        <v>426</v>
      </c>
      <c r="E148" s="6" t="s">
        <v>427</v>
      </c>
    </row>
    <row r="149" spans="1:5" ht="15.75" customHeight="1">
      <c r="A149" s="4">
        <v>144</v>
      </c>
      <c r="B149" s="8" t="s">
        <v>645</v>
      </c>
      <c r="C149" s="6" t="s">
        <v>432</v>
      </c>
      <c r="D149" s="6" t="s">
        <v>426</v>
      </c>
      <c r="E149" s="6" t="s">
        <v>427</v>
      </c>
    </row>
    <row r="150" spans="1:5" ht="15.75" customHeight="1">
      <c r="A150" s="7">
        <v>145</v>
      </c>
      <c r="B150" s="8" t="s">
        <v>646</v>
      </c>
      <c r="C150" s="6" t="s">
        <v>432</v>
      </c>
      <c r="D150" s="6" t="s">
        <v>426</v>
      </c>
      <c r="E150" s="6" t="s">
        <v>427</v>
      </c>
    </row>
    <row r="151" spans="1:5" ht="15.75" customHeight="1">
      <c r="A151" s="4">
        <v>146</v>
      </c>
      <c r="B151" s="8" t="s">
        <v>647</v>
      </c>
      <c r="C151" s="6" t="s">
        <v>432</v>
      </c>
      <c r="D151" s="6" t="s">
        <v>426</v>
      </c>
      <c r="E151" s="6" t="s">
        <v>427</v>
      </c>
    </row>
    <row r="152" spans="1:5" ht="15.75" customHeight="1">
      <c r="A152" s="7">
        <v>147</v>
      </c>
      <c r="B152" s="8" t="s">
        <v>648</v>
      </c>
      <c r="C152" s="6" t="s">
        <v>432</v>
      </c>
      <c r="D152" s="6" t="s">
        <v>426</v>
      </c>
      <c r="E152" s="6" t="s">
        <v>427</v>
      </c>
    </row>
    <row r="153" spans="1:5" ht="15.75" customHeight="1">
      <c r="A153" s="4">
        <v>148</v>
      </c>
      <c r="B153" s="8" t="s">
        <v>649</v>
      </c>
      <c r="C153" s="7" t="s">
        <v>429</v>
      </c>
      <c r="D153" s="6" t="s">
        <v>426</v>
      </c>
      <c r="E153" s="6" t="s">
        <v>427</v>
      </c>
    </row>
    <row r="154" spans="1:5" ht="15.75" customHeight="1">
      <c r="A154" s="7">
        <v>149</v>
      </c>
      <c r="B154" s="5" t="s">
        <v>650</v>
      </c>
      <c r="C154" s="6" t="s">
        <v>432</v>
      </c>
      <c r="D154" s="6" t="s">
        <v>516</v>
      </c>
      <c r="E154" s="6"/>
    </row>
    <row r="155" spans="1:5" ht="15.75" customHeight="1">
      <c r="A155" s="4">
        <v>150</v>
      </c>
      <c r="B155" s="5" t="s">
        <v>651</v>
      </c>
      <c r="C155" s="6" t="s">
        <v>432</v>
      </c>
      <c r="D155" s="6" t="s">
        <v>435</v>
      </c>
      <c r="E155" s="6" t="s">
        <v>539</v>
      </c>
    </row>
    <row r="156" spans="1:5" ht="15.75" customHeight="1">
      <c r="A156" s="7">
        <v>151</v>
      </c>
      <c r="B156" s="5" t="s">
        <v>652</v>
      </c>
      <c r="C156" s="6" t="s">
        <v>425</v>
      </c>
      <c r="D156" s="6" t="s">
        <v>435</v>
      </c>
      <c r="E156" s="6" t="s">
        <v>539</v>
      </c>
    </row>
    <row r="157" spans="1:5" ht="15.75" customHeight="1">
      <c r="A157" s="4">
        <v>152</v>
      </c>
      <c r="B157" s="5" t="s">
        <v>653</v>
      </c>
      <c r="C157" s="6" t="s">
        <v>425</v>
      </c>
      <c r="D157" s="6" t="s">
        <v>435</v>
      </c>
      <c r="E157" s="6" t="s">
        <v>539</v>
      </c>
    </row>
    <row r="158" spans="1:5" ht="15.75" customHeight="1">
      <c r="A158" s="7">
        <v>153</v>
      </c>
      <c r="B158" s="5" t="s">
        <v>654</v>
      </c>
      <c r="C158" s="6" t="s">
        <v>425</v>
      </c>
      <c r="D158" s="6" t="s">
        <v>435</v>
      </c>
      <c r="E158" s="6" t="s">
        <v>539</v>
      </c>
    </row>
    <row r="159" spans="1:5" ht="15.75" customHeight="1">
      <c r="A159" s="4">
        <v>154</v>
      </c>
      <c r="B159" s="5" t="s">
        <v>655</v>
      </c>
      <c r="C159" s="6" t="s">
        <v>432</v>
      </c>
      <c r="D159" s="6" t="s">
        <v>435</v>
      </c>
      <c r="E159" s="6" t="s">
        <v>539</v>
      </c>
    </row>
    <row r="160" spans="1:5" ht="15.75" customHeight="1">
      <c r="A160" s="7">
        <v>155</v>
      </c>
      <c r="B160" s="5" t="s">
        <v>656</v>
      </c>
      <c r="C160" s="6" t="s">
        <v>425</v>
      </c>
      <c r="D160" s="6" t="s">
        <v>435</v>
      </c>
      <c r="E160" s="6" t="s">
        <v>539</v>
      </c>
    </row>
    <row r="161" spans="1:5" ht="15.75" customHeight="1">
      <c r="A161" s="4">
        <v>156</v>
      </c>
      <c r="B161" s="5" t="s">
        <v>657</v>
      </c>
      <c r="C161" s="7" t="s">
        <v>429</v>
      </c>
      <c r="D161" s="6" t="s">
        <v>435</v>
      </c>
      <c r="E161" s="6" t="s">
        <v>539</v>
      </c>
    </row>
    <row r="162" spans="1:5" ht="15.75" customHeight="1">
      <c r="A162" s="7">
        <v>157</v>
      </c>
      <c r="B162" s="5" t="s">
        <v>658</v>
      </c>
      <c r="C162" s="7" t="s">
        <v>429</v>
      </c>
      <c r="D162" s="6" t="s">
        <v>435</v>
      </c>
      <c r="E162" s="6" t="s">
        <v>539</v>
      </c>
    </row>
    <row r="163" spans="1:5" ht="15.75" customHeight="1">
      <c r="A163" s="4">
        <v>158</v>
      </c>
      <c r="B163" s="5" t="s">
        <v>659</v>
      </c>
      <c r="C163" s="7" t="s">
        <v>429</v>
      </c>
      <c r="D163" s="6" t="s">
        <v>435</v>
      </c>
      <c r="E163" s="6" t="s">
        <v>539</v>
      </c>
    </row>
    <row r="164" spans="1:5" ht="15.75" customHeight="1">
      <c r="A164" s="7">
        <v>159</v>
      </c>
      <c r="B164" s="5" t="s">
        <v>660</v>
      </c>
      <c r="C164" s="6" t="s">
        <v>425</v>
      </c>
      <c r="D164" s="6" t="s">
        <v>435</v>
      </c>
      <c r="E164" s="6" t="s">
        <v>539</v>
      </c>
    </row>
    <row r="165" spans="1:5" ht="15.75" customHeight="1">
      <c r="A165" s="4">
        <v>160</v>
      </c>
      <c r="B165" s="5" t="s">
        <v>661</v>
      </c>
      <c r="C165" s="7" t="s">
        <v>576</v>
      </c>
      <c r="D165" s="6" t="s">
        <v>435</v>
      </c>
      <c r="E165" s="6" t="s">
        <v>539</v>
      </c>
    </row>
    <row r="166" spans="1:5" ht="15.75" customHeight="1">
      <c r="A166" s="7">
        <v>161</v>
      </c>
      <c r="B166" s="5" t="s">
        <v>662</v>
      </c>
      <c r="C166" s="7" t="s">
        <v>429</v>
      </c>
      <c r="D166" s="6" t="s">
        <v>435</v>
      </c>
      <c r="E166" s="6" t="s">
        <v>539</v>
      </c>
    </row>
    <row r="167" spans="1:5" ht="15.75" customHeight="1">
      <c r="A167" s="4">
        <v>162</v>
      </c>
      <c r="B167" s="5" t="s">
        <v>663</v>
      </c>
      <c r="C167" s="7" t="s">
        <v>429</v>
      </c>
      <c r="D167" s="6" t="s">
        <v>435</v>
      </c>
      <c r="E167" s="6" t="s">
        <v>539</v>
      </c>
    </row>
    <row r="168" spans="1:5" ht="15.75" customHeight="1">
      <c r="A168" s="7">
        <v>163</v>
      </c>
      <c r="B168" s="8" t="s">
        <v>664</v>
      </c>
      <c r="C168" s="6" t="s">
        <v>425</v>
      </c>
      <c r="D168" s="6" t="s">
        <v>435</v>
      </c>
      <c r="E168" s="6" t="s">
        <v>572</v>
      </c>
    </row>
    <row r="169" spans="1:5" ht="15.75" customHeight="1">
      <c r="A169" s="4">
        <v>164</v>
      </c>
      <c r="B169" s="8" t="s">
        <v>665</v>
      </c>
      <c r="C169" s="6" t="s">
        <v>425</v>
      </c>
      <c r="D169" s="6" t="s">
        <v>504</v>
      </c>
      <c r="E169" s="6" t="s">
        <v>572</v>
      </c>
    </row>
    <row r="170" spans="1:5" ht="15.75" customHeight="1">
      <c r="A170" s="7">
        <v>165</v>
      </c>
      <c r="B170" s="8" t="s">
        <v>666</v>
      </c>
      <c r="C170" s="6" t="s">
        <v>425</v>
      </c>
      <c r="D170" s="6" t="s">
        <v>504</v>
      </c>
      <c r="E170" s="6" t="s">
        <v>572</v>
      </c>
    </row>
    <row r="171" spans="1:5" ht="15.75" customHeight="1">
      <c r="A171" s="4">
        <v>166</v>
      </c>
      <c r="B171" s="8" t="s">
        <v>667</v>
      </c>
      <c r="C171" s="6" t="s">
        <v>425</v>
      </c>
      <c r="D171" s="6" t="s">
        <v>504</v>
      </c>
      <c r="E171" s="6" t="s">
        <v>572</v>
      </c>
    </row>
    <row r="172" spans="1:5" ht="15.75" customHeight="1">
      <c r="A172" s="7">
        <v>167</v>
      </c>
      <c r="B172" s="8" t="s">
        <v>668</v>
      </c>
      <c r="C172" s="7" t="s">
        <v>429</v>
      </c>
      <c r="D172" s="6" t="s">
        <v>504</v>
      </c>
      <c r="E172" s="6" t="s">
        <v>605</v>
      </c>
    </row>
    <row r="173" spans="1:5" ht="15.75" customHeight="1">
      <c r="A173" s="4">
        <v>168</v>
      </c>
      <c r="B173" s="8" t="s">
        <v>669</v>
      </c>
      <c r="C173" s="6" t="s">
        <v>432</v>
      </c>
      <c r="D173" s="6" t="s">
        <v>435</v>
      </c>
      <c r="E173" s="6" t="s">
        <v>572</v>
      </c>
    </row>
    <row r="174" spans="1:5" ht="15.75" customHeight="1">
      <c r="A174" s="7">
        <v>169</v>
      </c>
      <c r="B174" s="8" t="s">
        <v>670</v>
      </c>
      <c r="C174" s="6" t="s">
        <v>432</v>
      </c>
      <c r="D174" s="6" t="s">
        <v>504</v>
      </c>
      <c r="E174" s="6" t="s">
        <v>605</v>
      </c>
    </row>
    <row r="175" spans="1:5" ht="15.75" customHeight="1">
      <c r="A175" s="4">
        <v>170</v>
      </c>
      <c r="B175" s="8" t="s">
        <v>671</v>
      </c>
      <c r="C175" s="6" t="s">
        <v>432</v>
      </c>
      <c r="D175" s="6" t="s">
        <v>504</v>
      </c>
      <c r="E175" s="6" t="s">
        <v>605</v>
      </c>
    </row>
    <row r="176" spans="1:5" ht="15.75" customHeight="1">
      <c r="A176" s="7">
        <v>171</v>
      </c>
      <c r="B176" s="8" t="s">
        <v>672</v>
      </c>
      <c r="C176" s="6" t="s">
        <v>425</v>
      </c>
      <c r="D176" s="6" t="s">
        <v>435</v>
      </c>
      <c r="E176" s="6" t="s">
        <v>605</v>
      </c>
    </row>
    <row r="177" spans="1:5" ht="15.75" customHeight="1">
      <c r="A177" s="4">
        <v>172</v>
      </c>
      <c r="B177" s="5" t="s">
        <v>673</v>
      </c>
      <c r="C177" s="7" t="s">
        <v>429</v>
      </c>
      <c r="D177" s="6" t="s">
        <v>435</v>
      </c>
      <c r="E177" s="6" t="s">
        <v>605</v>
      </c>
    </row>
    <row r="178" spans="1:5" ht="15.75" customHeight="1">
      <c r="A178" s="7">
        <v>173</v>
      </c>
      <c r="B178" s="8" t="s">
        <v>674</v>
      </c>
      <c r="C178" s="6" t="s">
        <v>425</v>
      </c>
      <c r="D178" s="6" t="s">
        <v>435</v>
      </c>
      <c r="E178" s="6"/>
    </row>
    <row r="179" spans="1:5" ht="15.75" customHeight="1">
      <c r="A179" s="4">
        <v>174</v>
      </c>
      <c r="B179" s="8" t="s">
        <v>675</v>
      </c>
      <c r="C179" s="6" t="s">
        <v>425</v>
      </c>
      <c r="D179" s="6" t="s">
        <v>435</v>
      </c>
      <c r="E179" s="6"/>
    </row>
    <row r="180" spans="1:5" ht="15.75" customHeight="1">
      <c r="A180" s="7">
        <v>175</v>
      </c>
      <c r="B180" s="8" t="s">
        <v>676</v>
      </c>
      <c r="C180" s="6" t="s">
        <v>425</v>
      </c>
      <c r="D180" s="6" t="s">
        <v>435</v>
      </c>
      <c r="E180" s="6"/>
    </row>
    <row r="181" spans="1:5" ht="15.75" customHeight="1">
      <c r="A181" s="4">
        <v>176</v>
      </c>
      <c r="B181" s="8" t="s">
        <v>677</v>
      </c>
      <c r="C181" s="6" t="s">
        <v>425</v>
      </c>
      <c r="D181" s="6" t="s">
        <v>435</v>
      </c>
      <c r="E181" s="6"/>
    </row>
    <row r="182" spans="1:5" ht="15.75" customHeight="1">
      <c r="A182" s="7">
        <v>177</v>
      </c>
      <c r="B182" s="8" t="s">
        <v>678</v>
      </c>
      <c r="C182" s="6" t="s">
        <v>425</v>
      </c>
      <c r="D182" s="6" t="s">
        <v>435</v>
      </c>
      <c r="E182" s="6"/>
    </row>
    <row r="183" spans="1:5" ht="15.75" customHeight="1">
      <c r="A183" s="4">
        <v>178</v>
      </c>
      <c r="B183" s="8" t="s">
        <v>679</v>
      </c>
      <c r="C183" s="6" t="s">
        <v>425</v>
      </c>
      <c r="D183" s="6" t="s">
        <v>435</v>
      </c>
      <c r="E183" s="6"/>
    </row>
    <row r="184" spans="1:5" ht="15.75" customHeight="1">
      <c r="A184" s="7">
        <v>179</v>
      </c>
      <c r="B184" s="8" t="s">
        <v>680</v>
      </c>
      <c r="C184" s="6" t="s">
        <v>432</v>
      </c>
      <c r="D184" s="6" t="s">
        <v>435</v>
      </c>
      <c r="E184" s="6"/>
    </row>
    <row r="185" spans="1:5" ht="15.75" customHeight="1">
      <c r="A185" s="4">
        <v>180</v>
      </c>
      <c r="B185" s="8" t="s">
        <v>681</v>
      </c>
      <c r="C185" s="6" t="s">
        <v>432</v>
      </c>
      <c r="D185" s="6" t="s">
        <v>435</v>
      </c>
      <c r="E185" s="6"/>
    </row>
    <row r="186" spans="1:5" ht="15.75" customHeight="1">
      <c r="A186" s="7">
        <v>181</v>
      </c>
      <c r="B186" s="8" t="s">
        <v>682</v>
      </c>
      <c r="C186" s="6" t="s">
        <v>425</v>
      </c>
      <c r="D186" s="6" t="s">
        <v>435</v>
      </c>
      <c r="E186" s="6"/>
    </row>
    <row r="187" spans="1:5" ht="15.75" customHeight="1">
      <c r="A187" s="4">
        <v>182</v>
      </c>
      <c r="B187" s="8" t="s">
        <v>683</v>
      </c>
      <c r="C187" s="6" t="s">
        <v>425</v>
      </c>
      <c r="D187" s="6" t="s">
        <v>435</v>
      </c>
      <c r="E187" s="6"/>
    </row>
    <row r="188" spans="1:5" ht="15.75" customHeight="1">
      <c r="A188" s="7">
        <v>183</v>
      </c>
      <c r="B188" s="5" t="s">
        <v>687</v>
      </c>
      <c r="C188" s="7" t="s">
        <v>429</v>
      </c>
      <c r="D188" s="6" t="s">
        <v>435</v>
      </c>
      <c r="E188" s="6"/>
    </row>
    <row r="189" spans="1:5" ht="15.75" customHeight="1">
      <c r="A189" s="4">
        <v>184</v>
      </c>
      <c r="B189" s="8" t="s">
        <v>688</v>
      </c>
      <c r="C189" s="6" t="s">
        <v>425</v>
      </c>
      <c r="D189" s="6" t="s">
        <v>435</v>
      </c>
      <c r="E189" s="6"/>
    </row>
    <row r="190" spans="1:5" ht="15.75" customHeight="1">
      <c r="A190" s="7">
        <v>185</v>
      </c>
      <c r="B190" s="8" t="s">
        <v>689</v>
      </c>
      <c r="C190" s="7" t="s">
        <v>429</v>
      </c>
      <c r="D190" s="6" t="s">
        <v>435</v>
      </c>
      <c r="E190" s="6"/>
    </row>
    <row r="191" spans="1:5" ht="15.75" customHeight="1">
      <c r="A191" s="4">
        <v>186</v>
      </c>
      <c r="B191" s="8" t="s">
        <v>690</v>
      </c>
      <c r="C191" s="6" t="s">
        <v>425</v>
      </c>
      <c r="D191" s="6" t="s">
        <v>435</v>
      </c>
      <c r="E191" s="6" t="s">
        <v>563</v>
      </c>
    </row>
    <row r="192" spans="1:5" ht="15.75" customHeight="1">
      <c r="A192" s="7">
        <v>187</v>
      </c>
      <c r="B192" s="8" t="s">
        <v>691</v>
      </c>
      <c r="C192" s="6" t="s">
        <v>432</v>
      </c>
      <c r="D192" s="6" t="s">
        <v>435</v>
      </c>
      <c r="E192" s="6" t="s">
        <v>563</v>
      </c>
    </row>
    <row r="193" spans="1:5" ht="15.75" customHeight="1">
      <c r="A193" s="4">
        <v>188</v>
      </c>
      <c r="B193" s="8" t="s">
        <v>692</v>
      </c>
      <c r="C193" s="6" t="s">
        <v>425</v>
      </c>
      <c r="D193" s="6" t="s">
        <v>435</v>
      </c>
      <c r="E193" s="6" t="s">
        <v>563</v>
      </c>
    </row>
    <row r="194" spans="1:5" ht="15.75" customHeight="1">
      <c r="A194" s="7">
        <v>189</v>
      </c>
      <c r="B194" s="8" t="s">
        <v>693</v>
      </c>
      <c r="C194" s="6" t="s">
        <v>432</v>
      </c>
      <c r="D194" s="6" t="s">
        <v>435</v>
      </c>
      <c r="E194" s="6" t="s">
        <v>563</v>
      </c>
    </row>
    <row r="195" spans="1:5" ht="15.75" customHeight="1">
      <c r="A195" s="4">
        <v>190</v>
      </c>
      <c r="B195" s="8" t="s">
        <v>694</v>
      </c>
      <c r="C195" s="6" t="s">
        <v>425</v>
      </c>
      <c r="D195" s="6" t="s">
        <v>435</v>
      </c>
      <c r="E195" s="6" t="s">
        <v>563</v>
      </c>
    </row>
    <row r="196" spans="1:5" ht="15.75" customHeight="1">
      <c r="A196" s="7">
        <v>191</v>
      </c>
      <c r="B196" s="8" t="s">
        <v>695</v>
      </c>
      <c r="C196" s="7" t="s">
        <v>429</v>
      </c>
      <c r="D196" s="6" t="s">
        <v>435</v>
      </c>
      <c r="E196" s="6" t="s">
        <v>563</v>
      </c>
    </row>
    <row r="197" spans="1:5" ht="15.75" customHeight="1">
      <c r="A197" s="4">
        <v>192</v>
      </c>
      <c r="B197" s="8" t="s">
        <v>696</v>
      </c>
      <c r="C197" s="6" t="s">
        <v>432</v>
      </c>
      <c r="D197" s="6" t="s">
        <v>435</v>
      </c>
      <c r="E197" s="6" t="s">
        <v>563</v>
      </c>
    </row>
    <row r="198" spans="1:5" ht="15.75" customHeight="1">
      <c r="A198" s="7">
        <v>193</v>
      </c>
      <c r="B198" s="8" t="s">
        <v>697</v>
      </c>
      <c r="C198" s="6" t="s">
        <v>432</v>
      </c>
      <c r="D198" s="6" t="s">
        <v>435</v>
      </c>
      <c r="E198" s="6" t="s">
        <v>563</v>
      </c>
    </row>
    <row r="199" spans="1:5" ht="15.75" customHeight="1">
      <c r="A199" s="4">
        <v>194</v>
      </c>
      <c r="B199" s="8" t="s">
        <v>698</v>
      </c>
      <c r="C199" s="6" t="s">
        <v>425</v>
      </c>
      <c r="D199" s="6" t="s">
        <v>435</v>
      </c>
      <c r="E199" s="6" t="s">
        <v>563</v>
      </c>
    </row>
    <row r="200" spans="1:5" ht="15.75" customHeight="1">
      <c r="A200" s="7">
        <v>195</v>
      </c>
      <c r="B200" s="8" t="s">
        <v>699</v>
      </c>
      <c r="C200" s="6" t="s">
        <v>425</v>
      </c>
      <c r="D200" s="6" t="s">
        <v>435</v>
      </c>
      <c r="E200" s="6" t="s">
        <v>563</v>
      </c>
    </row>
    <row r="201" spans="1:5" ht="15.75" customHeight="1">
      <c r="A201" s="4">
        <v>196</v>
      </c>
      <c r="B201" s="8" t="s">
        <v>700</v>
      </c>
      <c r="C201" s="6" t="s">
        <v>425</v>
      </c>
      <c r="D201" s="6" t="s">
        <v>435</v>
      </c>
      <c r="E201" s="6" t="s">
        <v>563</v>
      </c>
    </row>
    <row r="202" spans="1:5" ht="15.75" customHeight="1">
      <c r="A202" s="7">
        <v>197</v>
      </c>
      <c r="B202" s="8" t="s">
        <v>701</v>
      </c>
      <c r="C202" s="6" t="s">
        <v>425</v>
      </c>
      <c r="D202" s="6" t="s">
        <v>435</v>
      </c>
      <c r="E202" s="6" t="s">
        <v>563</v>
      </c>
    </row>
    <row r="203" spans="1:5" ht="15.75" customHeight="1">
      <c r="A203" s="4">
        <v>198</v>
      </c>
      <c r="B203" s="8" t="s">
        <v>702</v>
      </c>
      <c r="C203" s="6" t="s">
        <v>432</v>
      </c>
      <c r="D203" s="6" t="s">
        <v>435</v>
      </c>
      <c r="E203" s="6" t="s">
        <v>563</v>
      </c>
    </row>
    <row r="204" spans="1:5" ht="15.75" customHeight="1">
      <c r="A204" s="7">
        <v>199</v>
      </c>
      <c r="B204" s="8" t="s">
        <v>703</v>
      </c>
      <c r="C204" s="6" t="s">
        <v>425</v>
      </c>
      <c r="D204" s="6" t="s">
        <v>435</v>
      </c>
      <c r="E204" s="6" t="s">
        <v>563</v>
      </c>
    </row>
    <row r="205" spans="1:5" ht="15.75" customHeight="1">
      <c r="A205" s="4">
        <v>200</v>
      </c>
      <c r="B205" s="8" t="s">
        <v>704</v>
      </c>
      <c r="C205" s="6" t="s">
        <v>425</v>
      </c>
      <c r="D205" s="6" t="s">
        <v>435</v>
      </c>
      <c r="E205" s="6" t="s">
        <v>563</v>
      </c>
    </row>
    <row r="206" spans="1:5" ht="15.75" customHeight="1">
      <c r="A206" s="7">
        <v>201</v>
      </c>
      <c r="B206" s="8" t="s">
        <v>705</v>
      </c>
      <c r="C206" s="6" t="s">
        <v>425</v>
      </c>
      <c r="D206" s="6" t="s">
        <v>435</v>
      </c>
      <c r="E206" s="6" t="s">
        <v>563</v>
      </c>
    </row>
    <row r="207" spans="1:5" ht="15.75" customHeight="1">
      <c r="A207" s="4">
        <v>202</v>
      </c>
      <c r="B207" s="8" t="s">
        <v>725</v>
      </c>
      <c r="C207" s="7" t="s">
        <v>506</v>
      </c>
      <c r="D207" s="6" t="s">
        <v>435</v>
      </c>
      <c r="E207" s="6" t="s">
        <v>563</v>
      </c>
    </row>
    <row r="208" spans="1:5" ht="15.75" customHeight="1">
      <c r="A208" s="7">
        <v>203</v>
      </c>
      <c r="B208" s="8" t="s">
        <v>726</v>
      </c>
      <c r="C208" s="6" t="s">
        <v>432</v>
      </c>
      <c r="D208" s="6" t="s">
        <v>435</v>
      </c>
      <c r="E208" s="6" t="s">
        <v>563</v>
      </c>
    </row>
    <row r="209" spans="1:5" ht="15.75" customHeight="1">
      <c r="A209" s="4">
        <v>204</v>
      </c>
      <c r="B209" s="8" t="s">
        <v>727</v>
      </c>
      <c r="C209" s="6" t="s">
        <v>432</v>
      </c>
      <c r="D209" s="6" t="s">
        <v>435</v>
      </c>
      <c r="E209" s="6" t="s">
        <v>563</v>
      </c>
    </row>
    <row r="210" spans="1:5" ht="15.75" customHeight="1">
      <c r="A210" s="7">
        <v>205</v>
      </c>
      <c r="B210" s="8" t="s">
        <v>728</v>
      </c>
      <c r="C210" s="6" t="s">
        <v>425</v>
      </c>
      <c r="D210" s="6" t="s">
        <v>435</v>
      </c>
      <c r="E210" s="6" t="s">
        <v>563</v>
      </c>
    </row>
    <row r="211" spans="1:5" ht="15.75" customHeight="1">
      <c r="A211" s="4">
        <v>206</v>
      </c>
      <c r="B211" s="8" t="s">
        <v>729</v>
      </c>
      <c r="C211" s="6" t="s">
        <v>432</v>
      </c>
      <c r="D211" s="6" t="s">
        <v>435</v>
      </c>
      <c r="E211" s="6" t="s">
        <v>563</v>
      </c>
    </row>
    <row r="212" spans="1:5" ht="15.75" customHeight="1">
      <c r="A212" s="7">
        <v>207</v>
      </c>
      <c r="B212" s="8" t="s">
        <v>730</v>
      </c>
      <c r="C212" s="7" t="s">
        <v>429</v>
      </c>
      <c r="D212" s="6" t="s">
        <v>435</v>
      </c>
      <c r="E212" s="6" t="s">
        <v>563</v>
      </c>
    </row>
    <row r="213" spans="1:5" ht="15.75" customHeight="1">
      <c r="A213" s="4">
        <v>208</v>
      </c>
      <c r="B213" s="8" t="s">
        <v>731</v>
      </c>
      <c r="C213" s="6" t="s">
        <v>432</v>
      </c>
      <c r="D213" s="6" t="s">
        <v>435</v>
      </c>
      <c r="E213" s="6" t="s">
        <v>563</v>
      </c>
    </row>
    <row r="214" spans="1:5" ht="15.75" customHeight="1">
      <c r="A214" s="7">
        <v>209</v>
      </c>
      <c r="B214" s="8" t="s">
        <v>732</v>
      </c>
      <c r="C214" s="6" t="s">
        <v>425</v>
      </c>
      <c r="D214" s="6" t="s">
        <v>435</v>
      </c>
      <c r="E214" s="6" t="s">
        <v>563</v>
      </c>
    </row>
    <row r="215" spans="1:5" ht="15.75" customHeight="1">
      <c r="A215" s="4">
        <v>210</v>
      </c>
      <c r="B215" s="8" t="s">
        <v>733</v>
      </c>
      <c r="C215" s="6" t="s">
        <v>425</v>
      </c>
      <c r="D215" s="6" t="s">
        <v>435</v>
      </c>
      <c r="E215" s="6" t="s">
        <v>563</v>
      </c>
    </row>
    <row r="216" spans="1:5" ht="15.75" customHeight="1">
      <c r="A216" s="7">
        <v>211</v>
      </c>
      <c r="B216" s="8" t="s">
        <v>734</v>
      </c>
      <c r="C216" s="6" t="s">
        <v>432</v>
      </c>
      <c r="D216" s="6" t="s">
        <v>435</v>
      </c>
      <c r="E216" s="6" t="s">
        <v>563</v>
      </c>
    </row>
    <row r="217" spans="1:5" ht="15.75" customHeight="1">
      <c r="A217" s="4">
        <v>212</v>
      </c>
      <c r="B217" s="8" t="s">
        <v>735</v>
      </c>
      <c r="C217" s="6" t="s">
        <v>432</v>
      </c>
      <c r="D217" s="6" t="s">
        <v>435</v>
      </c>
      <c r="E217" s="6" t="s">
        <v>563</v>
      </c>
    </row>
    <row r="218" spans="1:5" ht="15.75" customHeight="1">
      <c r="A218" s="7">
        <v>213</v>
      </c>
      <c r="B218" s="8" t="s">
        <v>736</v>
      </c>
      <c r="C218" s="6" t="s">
        <v>432</v>
      </c>
      <c r="D218" s="6" t="s">
        <v>435</v>
      </c>
      <c r="E218" s="6" t="s">
        <v>563</v>
      </c>
    </row>
    <row r="219" spans="1:5" ht="15.75" customHeight="1">
      <c r="A219" s="4">
        <v>214</v>
      </c>
      <c r="B219" s="8" t="s">
        <v>737</v>
      </c>
      <c r="C219" s="6" t="s">
        <v>432</v>
      </c>
      <c r="D219" s="6" t="s">
        <v>435</v>
      </c>
      <c r="E219" s="6" t="s">
        <v>563</v>
      </c>
    </row>
    <row r="220" spans="1:5" ht="15.75" customHeight="1">
      <c r="A220" s="7">
        <v>215</v>
      </c>
      <c r="B220" s="8" t="s">
        <v>738</v>
      </c>
      <c r="C220" s="6" t="s">
        <v>432</v>
      </c>
      <c r="D220" s="6" t="s">
        <v>435</v>
      </c>
      <c r="E220" s="6" t="s">
        <v>563</v>
      </c>
    </row>
    <row r="221" spans="1:5" ht="15.75" customHeight="1">
      <c r="A221" s="4">
        <v>216</v>
      </c>
      <c r="B221" s="8" t="s">
        <v>739</v>
      </c>
      <c r="C221" s="6" t="s">
        <v>432</v>
      </c>
      <c r="D221" s="6" t="s">
        <v>435</v>
      </c>
      <c r="E221" s="6" t="s">
        <v>563</v>
      </c>
    </row>
    <row r="222" spans="1:5" ht="15.75" customHeight="1">
      <c r="A222" s="7">
        <v>217</v>
      </c>
      <c r="B222" s="8" t="s">
        <v>740</v>
      </c>
      <c r="C222" s="6" t="s">
        <v>432</v>
      </c>
      <c r="D222" s="6" t="s">
        <v>435</v>
      </c>
      <c r="E222" s="6" t="s">
        <v>563</v>
      </c>
    </row>
    <row r="223" spans="1:5" ht="15.75" customHeight="1">
      <c r="A223" s="4">
        <v>218</v>
      </c>
      <c r="B223" s="8" t="s">
        <v>741</v>
      </c>
      <c r="C223" s="7" t="s">
        <v>429</v>
      </c>
      <c r="D223" s="6" t="s">
        <v>516</v>
      </c>
      <c r="E223" s="6"/>
    </row>
    <row r="224" spans="1:5" ht="15.75" customHeight="1">
      <c r="A224" s="7">
        <v>219</v>
      </c>
      <c r="B224" s="5" t="s">
        <v>742</v>
      </c>
      <c r="C224" s="6" t="s">
        <v>432</v>
      </c>
      <c r="D224" s="6" t="s">
        <v>435</v>
      </c>
      <c r="E224" s="6"/>
    </row>
    <row r="225" spans="1:5" ht="15.75" customHeight="1">
      <c r="A225" s="4">
        <v>220</v>
      </c>
      <c r="B225" s="5" t="s">
        <v>743</v>
      </c>
      <c r="C225" s="6" t="s">
        <v>432</v>
      </c>
      <c r="D225" s="6" t="s">
        <v>435</v>
      </c>
      <c r="E225" s="6" t="s">
        <v>605</v>
      </c>
    </row>
    <row r="226" spans="1:5" ht="15.75" customHeight="1">
      <c r="A226" s="7">
        <v>221</v>
      </c>
      <c r="B226" s="5" t="s">
        <v>744</v>
      </c>
      <c r="C226" s="7" t="s">
        <v>429</v>
      </c>
      <c r="D226" s="6" t="s">
        <v>435</v>
      </c>
      <c r="E226" s="6" t="s">
        <v>605</v>
      </c>
    </row>
    <row r="227" spans="1:5" ht="15.75" customHeight="1">
      <c r="A227" s="4">
        <v>222</v>
      </c>
      <c r="B227" s="5" t="s">
        <v>745</v>
      </c>
      <c r="C227" s="7" t="s">
        <v>506</v>
      </c>
      <c r="D227" s="6" t="s">
        <v>435</v>
      </c>
      <c r="E227" s="6" t="s">
        <v>605</v>
      </c>
    </row>
    <row r="228" spans="1:5" ht="15.75" customHeight="1">
      <c r="A228" s="7">
        <v>223</v>
      </c>
      <c r="B228" s="5" t="s">
        <v>746</v>
      </c>
      <c r="C228" s="7" t="s">
        <v>429</v>
      </c>
      <c r="D228" s="6" t="s">
        <v>435</v>
      </c>
      <c r="E228" s="6" t="s">
        <v>605</v>
      </c>
    </row>
    <row r="229" spans="1:5" ht="15.75" customHeight="1">
      <c r="A229" s="4">
        <v>224</v>
      </c>
      <c r="B229" s="5" t="s">
        <v>747</v>
      </c>
      <c r="C229" s="6" t="s">
        <v>432</v>
      </c>
      <c r="D229" s="6" t="s">
        <v>435</v>
      </c>
      <c r="E229" s="6" t="s">
        <v>605</v>
      </c>
    </row>
    <row r="230" spans="1:5" ht="15.75" customHeight="1">
      <c r="A230" s="7">
        <v>225</v>
      </c>
      <c r="B230" s="5" t="s">
        <v>748</v>
      </c>
      <c r="C230" s="6" t="s">
        <v>425</v>
      </c>
      <c r="D230" s="6" t="s">
        <v>435</v>
      </c>
      <c r="E230" s="6" t="s">
        <v>605</v>
      </c>
    </row>
    <row r="231" spans="1:5" ht="15.75" customHeight="1">
      <c r="A231" s="4">
        <v>226</v>
      </c>
      <c r="B231" s="5" t="s">
        <v>749</v>
      </c>
      <c r="C231" s="6" t="s">
        <v>432</v>
      </c>
      <c r="D231" s="6" t="s">
        <v>435</v>
      </c>
      <c r="E231" s="6" t="s">
        <v>605</v>
      </c>
    </row>
    <row r="232" spans="1:5" ht="15.75" customHeight="1">
      <c r="A232" s="7">
        <v>227</v>
      </c>
      <c r="B232" s="5" t="s">
        <v>750</v>
      </c>
      <c r="C232" s="7" t="s">
        <v>429</v>
      </c>
      <c r="D232" s="6" t="s">
        <v>435</v>
      </c>
      <c r="E232" s="6" t="s">
        <v>605</v>
      </c>
    </row>
    <row r="233" spans="1:5" ht="15.75" customHeight="1">
      <c r="A233" s="4" t="s">
        <v>751</v>
      </c>
      <c r="B233" s="5" t="s">
        <v>752</v>
      </c>
      <c r="C233" s="7" t="s">
        <v>429</v>
      </c>
      <c r="D233" s="6" t="s">
        <v>435</v>
      </c>
      <c r="E233" s="6" t="s">
        <v>605</v>
      </c>
    </row>
    <row r="234" spans="1:5" ht="15.75" customHeight="1">
      <c r="A234" s="7" t="s">
        <v>753</v>
      </c>
      <c r="B234" s="5" t="s">
        <v>754</v>
      </c>
      <c r="C234" s="7" t="s">
        <v>429</v>
      </c>
      <c r="D234" s="6" t="s">
        <v>435</v>
      </c>
      <c r="E234" s="6" t="s">
        <v>605</v>
      </c>
    </row>
    <row r="235" spans="1:5" ht="20.25" customHeight="1">
      <c r="A235" s="4">
        <v>228</v>
      </c>
      <c r="B235" s="5" t="s">
        <v>755</v>
      </c>
      <c r="C235" s="7" t="s">
        <v>429</v>
      </c>
      <c r="D235" s="6" t="s">
        <v>435</v>
      </c>
      <c r="E235" s="6" t="s">
        <v>605</v>
      </c>
    </row>
    <row r="236" spans="1:5" ht="15.75" customHeight="1">
      <c r="A236" s="7">
        <v>229</v>
      </c>
      <c r="B236" s="5" t="s">
        <v>756</v>
      </c>
      <c r="C236" s="6" t="s">
        <v>432</v>
      </c>
      <c r="D236" s="6" t="s">
        <v>504</v>
      </c>
      <c r="E236" s="6" t="s">
        <v>605</v>
      </c>
    </row>
    <row r="237" spans="1:5" ht="15.75" customHeight="1">
      <c r="A237" s="4">
        <v>230</v>
      </c>
      <c r="B237" s="5" t="s">
        <v>757</v>
      </c>
      <c r="C237" s="7" t="s">
        <v>429</v>
      </c>
      <c r="D237" s="6" t="s">
        <v>435</v>
      </c>
      <c r="E237" s="6" t="s">
        <v>605</v>
      </c>
    </row>
    <row r="238" spans="1:5" ht="15.75" customHeight="1">
      <c r="A238" s="7">
        <v>231</v>
      </c>
      <c r="B238" s="5" t="s">
        <v>758</v>
      </c>
      <c r="C238" s="7" t="s">
        <v>429</v>
      </c>
      <c r="D238" s="6" t="s">
        <v>435</v>
      </c>
      <c r="E238" s="6" t="s">
        <v>605</v>
      </c>
    </row>
    <row r="239" spans="1:5" ht="15.75" customHeight="1">
      <c r="A239" s="4">
        <v>232</v>
      </c>
      <c r="B239" s="5" t="s">
        <v>759</v>
      </c>
      <c r="C239" s="6" t="s">
        <v>425</v>
      </c>
      <c r="D239" s="6" t="s">
        <v>435</v>
      </c>
      <c r="E239" s="6" t="s">
        <v>605</v>
      </c>
    </row>
    <row r="240" spans="1:5" ht="15.75" customHeight="1">
      <c r="A240" s="7">
        <v>233</v>
      </c>
      <c r="B240" s="5" t="s">
        <v>760</v>
      </c>
      <c r="C240" s="7" t="s">
        <v>429</v>
      </c>
      <c r="D240" s="6" t="s">
        <v>504</v>
      </c>
      <c r="E240" s="6" t="s">
        <v>605</v>
      </c>
    </row>
    <row r="241" spans="1:5" ht="15.75" customHeight="1">
      <c r="A241" s="4">
        <v>234</v>
      </c>
      <c r="B241" s="5" t="s">
        <v>761</v>
      </c>
      <c r="C241" s="7" t="s">
        <v>429</v>
      </c>
      <c r="D241" s="6" t="s">
        <v>504</v>
      </c>
      <c r="E241" s="6" t="s">
        <v>605</v>
      </c>
    </row>
    <row r="242" spans="1:5" ht="15.75" customHeight="1">
      <c r="A242" s="7">
        <v>235</v>
      </c>
      <c r="B242" s="5" t="s">
        <v>762</v>
      </c>
      <c r="C242" s="6" t="s">
        <v>432</v>
      </c>
      <c r="D242" s="6" t="s">
        <v>516</v>
      </c>
      <c r="E242" s="6" t="s">
        <v>605</v>
      </c>
    </row>
    <row r="243" spans="1:5" ht="15.75" customHeight="1">
      <c r="A243" s="4">
        <v>236</v>
      </c>
      <c r="B243" s="5" t="s">
        <v>763</v>
      </c>
      <c r="C243" s="6" t="s">
        <v>425</v>
      </c>
      <c r="D243" s="6" t="s">
        <v>516</v>
      </c>
      <c r="E243" s="6"/>
    </row>
    <row r="244" spans="1:5" ht="15.75" customHeight="1">
      <c r="A244" s="7">
        <v>237</v>
      </c>
      <c r="B244" s="5" t="s">
        <v>764</v>
      </c>
      <c r="C244" s="6" t="s">
        <v>432</v>
      </c>
      <c r="D244" s="6" t="s">
        <v>516</v>
      </c>
      <c r="E244" s="6" t="s">
        <v>517</v>
      </c>
    </row>
    <row r="245" spans="1:5" ht="15.75" customHeight="1">
      <c r="A245" s="4">
        <v>238</v>
      </c>
      <c r="B245" s="5" t="s">
        <v>765</v>
      </c>
      <c r="C245" s="6" t="s">
        <v>432</v>
      </c>
      <c r="D245" s="6" t="s">
        <v>516</v>
      </c>
      <c r="E245" s="6" t="s">
        <v>517</v>
      </c>
    </row>
    <row r="246" spans="1:5" ht="15.75" customHeight="1">
      <c r="A246" s="7">
        <v>239</v>
      </c>
      <c r="B246" s="5" t="s">
        <v>766</v>
      </c>
      <c r="C246" s="6" t="s">
        <v>432</v>
      </c>
      <c r="D246" s="6" t="s">
        <v>516</v>
      </c>
      <c r="E246" s="6" t="s">
        <v>517</v>
      </c>
    </row>
    <row r="247" spans="1:5" ht="15.75" customHeight="1">
      <c r="A247" s="4">
        <v>240</v>
      </c>
      <c r="B247" s="5" t="s">
        <v>767</v>
      </c>
      <c r="C247" s="6" t="s">
        <v>432</v>
      </c>
      <c r="D247" s="6" t="s">
        <v>516</v>
      </c>
      <c r="E247" s="6" t="s">
        <v>517</v>
      </c>
    </row>
    <row r="248" spans="1:5" ht="15.75" customHeight="1">
      <c r="A248" s="7">
        <v>241</v>
      </c>
      <c r="B248" s="5" t="s">
        <v>768</v>
      </c>
      <c r="C248" s="6" t="s">
        <v>425</v>
      </c>
      <c r="D248" s="6" t="s">
        <v>516</v>
      </c>
      <c r="E248" s="6" t="s">
        <v>517</v>
      </c>
    </row>
    <row r="249" spans="1:5" ht="15.75" customHeight="1">
      <c r="A249" s="4">
        <v>242</v>
      </c>
      <c r="B249" s="5" t="s">
        <v>769</v>
      </c>
      <c r="C249" s="6" t="s">
        <v>425</v>
      </c>
      <c r="D249" s="6" t="s">
        <v>516</v>
      </c>
      <c r="E249" s="6" t="s">
        <v>517</v>
      </c>
    </row>
    <row r="250" spans="1:5" ht="15.75" customHeight="1">
      <c r="A250" s="7">
        <v>243</v>
      </c>
      <c r="B250" s="5" t="s">
        <v>770</v>
      </c>
      <c r="C250" s="6" t="s">
        <v>432</v>
      </c>
      <c r="D250" s="6" t="s">
        <v>516</v>
      </c>
      <c r="E250" s="6" t="s">
        <v>517</v>
      </c>
    </row>
    <row r="251" spans="1:5" ht="15.75" customHeight="1">
      <c r="A251" s="4">
        <v>244</v>
      </c>
      <c r="B251" s="5" t="s">
        <v>771</v>
      </c>
      <c r="C251" s="6" t="s">
        <v>432</v>
      </c>
      <c r="D251" s="6" t="s">
        <v>516</v>
      </c>
      <c r="E251" s="6" t="s">
        <v>517</v>
      </c>
    </row>
    <row r="252" spans="1:5" ht="15.75" customHeight="1">
      <c r="A252" s="7">
        <v>245</v>
      </c>
      <c r="B252" s="5" t="s">
        <v>772</v>
      </c>
      <c r="C252" s="6" t="s">
        <v>425</v>
      </c>
      <c r="D252" s="6" t="s">
        <v>516</v>
      </c>
      <c r="E252" s="6" t="s">
        <v>517</v>
      </c>
    </row>
    <row r="253" spans="1:5" ht="15.75" customHeight="1">
      <c r="A253" s="4">
        <v>246</v>
      </c>
      <c r="B253" s="5" t="s">
        <v>773</v>
      </c>
      <c r="C253" s="6" t="s">
        <v>425</v>
      </c>
      <c r="D253" s="6" t="s">
        <v>516</v>
      </c>
      <c r="E253" s="6" t="s">
        <v>517</v>
      </c>
    </row>
    <row r="254" spans="1:5" ht="15.75" customHeight="1">
      <c r="A254" s="7">
        <v>247</v>
      </c>
      <c r="B254" s="5" t="s">
        <v>774</v>
      </c>
      <c r="C254" s="6" t="s">
        <v>432</v>
      </c>
      <c r="D254" s="6" t="s">
        <v>516</v>
      </c>
      <c r="E254" s="6" t="s">
        <v>517</v>
      </c>
    </row>
    <row r="255" spans="1:5" ht="15.75" customHeight="1">
      <c r="A255" s="4">
        <v>248</v>
      </c>
      <c r="B255" s="5" t="s">
        <v>775</v>
      </c>
      <c r="C255" s="6" t="s">
        <v>425</v>
      </c>
      <c r="D255" s="6" t="s">
        <v>516</v>
      </c>
      <c r="E255" s="6" t="s">
        <v>517</v>
      </c>
    </row>
    <row r="256" spans="1:5" ht="15.75" customHeight="1">
      <c r="A256" s="7">
        <v>249</v>
      </c>
      <c r="B256" s="5" t="s">
        <v>776</v>
      </c>
      <c r="C256" s="6" t="s">
        <v>432</v>
      </c>
      <c r="D256" s="6" t="s">
        <v>516</v>
      </c>
      <c r="E256" s="6" t="s">
        <v>517</v>
      </c>
    </row>
    <row r="257" spans="1:5" ht="15.75" customHeight="1">
      <c r="A257" s="4">
        <v>250</v>
      </c>
      <c r="B257" s="5" t="s">
        <v>777</v>
      </c>
      <c r="C257" s="6" t="s">
        <v>425</v>
      </c>
      <c r="D257" s="6" t="s">
        <v>516</v>
      </c>
      <c r="E257" s="6" t="s">
        <v>517</v>
      </c>
    </row>
    <row r="258" spans="1:5" ht="15.75" customHeight="1">
      <c r="A258" s="7">
        <v>251</v>
      </c>
      <c r="B258" s="5" t="s">
        <v>778</v>
      </c>
      <c r="C258" s="6" t="s">
        <v>425</v>
      </c>
      <c r="D258" s="6" t="s">
        <v>516</v>
      </c>
      <c r="E258" s="6" t="s">
        <v>517</v>
      </c>
    </row>
    <row r="259" spans="1:5" ht="15.75" customHeight="1">
      <c r="A259" s="4">
        <v>252</v>
      </c>
      <c r="B259" s="5" t="s">
        <v>779</v>
      </c>
      <c r="C259" s="6" t="s">
        <v>425</v>
      </c>
      <c r="D259" s="6" t="s">
        <v>435</v>
      </c>
      <c r="E259" s="6"/>
    </row>
    <row r="260" spans="1:5" ht="15.75" customHeight="1">
      <c r="A260" s="7">
        <v>253</v>
      </c>
      <c r="B260" s="8" t="s">
        <v>780</v>
      </c>
      <c r="C260" s="6" t="s">
        <v>425</v>
      </c>
      <c r="D260" s="6" t="s">
        <v>435</v>
      </c>
      <c r="E260" s="6" t="s">
        <v>539</v>
      </c>
    </row>
    <row r="261" spans="1:5" ht="15.75" customHeight="1">
      <c r="A261" s="4">
        <v>254</v>
      </c>
      <c r="B261" s="8" t="s">
        <v>781</v>
      </c>
      <c r="C261" s="6" t="s">
        <v>425</v>
      </c>
      <c r="D261" s="6" t="s">
        <v>435</v>
      </c>
      <c r="E261" s="6" t="s">
        <v>563</v>
      </c>
    </row>
    <row r="262" spans="1:5" ht="15.75" customHeight="1">
      <c r="A262" s="7">
        <v>255</v>
      </c>
      <c r="B262" s="8" t="s">
        <v>782</v>
      </c>
      <c r="C262" s="6" t="s">
        <v>432</v>
      </c>
      <c r="D262" s="6" t="s">
        <v>435</v>
      </c>
      <c r="E262" s="6" t="s">
        <v>563</v>
      </c>
    </row>
    <row r="263" spans="1:5" ht="15.75" customHeight="1">
      <c r="A263" s="4">
        <v>256</v>
      </c>
      <c r="B263" s="8" t="s">
        <v>783</v>
      </c>
      <c r="C263" s="6" t="s">
        <v>432</v>
      </c>
      <c r="D263" s="6" t="s">
        <v>435</v>
      </c>
      <c r="E263" s="6" t="s">
        <v>563</v>
      </c>
    </row>
    <row r="264" spans="1:5" ht="15.75" customHeight="1">
      <c r="A264" s="7">
        <v>257</v>
      </c>
      <c r="B264" s="8" t="s">
        <v>784</v>
      </c>
      <c r="C264" s="6" t="s">
        <v>432</v>
      </c>
      <c r="D264" s="6" t="s">
        <v>435</v>
      </c>
      <c r="E264" s="6" t="s">
        <v>563</v>
      </c>
    </row>
    <row r="265" spans="1:5" ht="15.75" customHeight="1">
      <c r="A265" s="4">
        <v>258</v>
      </c>
      <c r="B265" s="8" t="s">
        <v>785</v>
      </c>
      <c r="C265" s="6" t="s">
        <v>425</v>
      </c>
      <c r="D265" s="6" t="s">
        <v>435</v>
      </c>
      <c r="E265" s="6" t="s">
        <v>563</v>
      </c>
    </row>
    <row r="266" spans="1:5" ht="15.75" customHeight="1">
      <c r="A266" s="7">
        <v>259</v>
      </c>
      <c r="B266" s="8" t="s">
        <v>786</v>
      </c>
      <c r="C266" s="6" t="s">
        <v>432</v>
      </c>
      <c r="D266" s="6" t="s">
        <v>435</v>
      </c>
      <c r="E266" s="6" t="s">
        <v>563</v>
      </c>
    </row>
    <row r="267" spans="1:5" ht="15.75" customHeight="1">
      <c r="A267" s="4">
        <v>260</v>
      </c>
      <c r="B267" s="8" t="s">
        <v>787</v>
      </c>
      <c r="C267" s="6" t="s">
        <v>425</v>
      </c>
      <c r="D267" s="6" t="s">
        <v>435</v>
      </c>
      <c r="E267" s="6" t="s">
        <v>563</v>
      </c>
    </row>
    <row r="268" spans="1:5" ht="15.75" customHeight="1">
      <c r="A268" s="7">
        <v>261</v>
      </c>
      <c r="B268" s="8" t="s">
        <v>788</v>
      </c>
      <c r="C268" s="6" t="s">
        <v>425</v>
      </c>
      <c r="D268" s="6" t="s">
        <v>435</v>
      </c>
      <c r="E268" s="6" t="s">
        <v>563</v>
      </c>
    </row>
    <row r="269" spans="1:5" ht="15.75" customHeight="1">
      <c r="A269" s="4">
        <v>262</v>
      </c>
      <c r="B269" s="8" t="s">
        <v>789</v>
      </c>
      <c r="C269" s="6" t="s">
        <v>425</v>
      </c>
      <c r="D269" s="6" t="s">
        <v>435</v>
      </c>
      <c r="E269" s="6" t="s">
        <v>563</v>
      </c>
    </row>
    <row r="270" spans="1:5" ht="15.75" customHeight="1">
      <c r="A270" s="7">
        <v>263</v>
      </c>
      <c r="B270" s="8" t="s">
        <v>790</v>
      </c>
      <c r="C270" s="7" t="s">
        <v>429</v>
      </c>
      <c r="D270" s="6" t="s">
        <v>435</v>
      </c>
      <c r="E270" s="6" t="s">
        <v>563</v>
      </c>
    </row>
    <row r="271" spans="1:5" ht="15.75" customHeight="1">
      <c r="A271" s="4">
        <v>264</v>
      </c>
      <c r="B271" s="8" t="s">
        <v>791</v>
      </c>
      <c r="C271" s="6" t="s">
        <v>425</v>
      </c>
      <c r="D271" s="6" t="s">
        <v>435</v>
      </c>
      <c r="E271" s="6" t="s">
        <v>563</v>
      </c>
    </row>
    <row r="272" spans="1:5" ht="15.75" customHeight="1">
      <c r="A272" s="7">
        <v>265</v>
      </c>
      <c r="B272" s="8" t="s">
        <v>792</v>
      </c>
      <c r="C272" s="7" t="s">
        <v>506</v>
      </c>
      <c r="D272" s="6" t="s">
        <v>435</v>
      </c>
      <c r="E272" s="6" t="s">
        <v>563</v>
      </c>
    </row>
    <row r="273" spans="1:5" ht="15.75" customHeight="1">
      <c r="A273" s="4">
        <v>266</v>
      </c>
      <c r="B273" s="8" t="s">
        <v>793</v>
      </c>
      <c r="C273" s="6" t="s">
        <v>425</v>
      </c>
      <c r="D273" s="6" t="s">
        <v>435</v>
      </c>
      <c r="E273" s="6" t="s">
        <v>563</v>
      </c>
    </row>
    <row r="274" spans="1:5" ht="15.75" customHeight="1">
      <c r="A274" s="7">
        <v>267</v>
      </c>
      <c r="B274" s="8" t="s">
        <v>794</v>
      </c>
      <c r="C274" s="6" t="s">
        <v>425</v>
      </c>
      <c r="D274" s="6" t="s">
        <v>435</v>
      </c>
      <c r="E274" s="6" t="s">
        <v>563</v>
      </c>
    </row>
    <row r="275" spans="1:5" ht="15.75" customHeight="1">
      <c r="A275" s="4">
        <v>268</v>
      </c>
      <c r="B275" s="8" t="s">
        <v>795</v>
      </c>
      <c r="C275" s="6" t="s">
        <v>432</v>
      </c>
      <c r="D275" s="6" t="s">
        <v>435</v>
      </c>
      <c r="E275" s="6" t="s">
        <v>563</v>
      </c>
    </row>
    <row r="276" spans="1:5" ht="15.75" customHeight="1">
      <c r="A276" s="7">
        <v>269</v>
      </c>
      <c r="B276" s="8" t="s">
        <v>796</v>
      </c>
      <c r="C276" s="6" t="s">
        <v>425</v>
      </c>
      <c r="D276" s="6" t="s">
        <v>435</v>
      </c>
      <c r="E276" s="6" t="s">
        <v>563</v>
      </c>
    </row>
    <row r="277" spans="1:5" ht="15.75" customHeight="1">
      <c r="A277" s="4">
        <v>270</v>
      </c>
      <c r="B277" s="8" t="s">
        <v>797</v>
      </c>
      <c r="C277" s="6" t="s">
        <v>432</v>
      </c>
      <c r="D277" s="6" t="s">
        <v>435</v>
      </c>
      <c r="E277" s="6" t="s">
        <v>563</v>
      </c>
    </row>
    <row r="278" spans="1:5" ht="15.75" customHeight="1">
      <c r="A278" s="7">
        <v>271</v>
      </c>
      <c r="B278" s="8" t="s">
        <v>798</v>
      </c>
      <c r="C278" s="6" t="s">
        <v>432</v>
      </c>
      <c r="D278" s="6" t="s">
        <v>435</v>
      </c>
      <c r="E278" s="6" t="s">
        <v>563</v>
      </c>
    </row>
    <row r="279" spans="1:5" ht="15.75" customHeight="1">
      <c r="A279" s="4">
        <v>272</v>
      </c>
      <c r="B279" s="5" t="s">
        <v>799</v>
      </c>
      <c r="C279" s="6" t="s">
        <v>432</v>
      </c>
      <c r="D279" s="6" t="s">
        <v>435</v>
      </c>
      <c r="E279" s="6" t="s">
        <v>563</v>
      </c>
    </row>
    <row r="280" spans="1:5" ht="15.75" customHeight="1">
      <c r="A280" s="7">
        <v>273</v>
      </c>
      <c r="B280" s="5" t="s">
        <v>800</v>
      </c>
      <c r="C280" s="7" t="s">
        <v>429</v>
      </c>
      <c r="D280" s="6" t="s">
        <v>426</v>
      </c>
      <c r="E280" s="6" t="s">
        <v>427</v>
      </c>
    </row>
    <row r="281" spans="1:5" ht="15.75" customHeight="1">
      <c r="A281" s="4">
        <v>274</v>
      </c>
      <c r="B281" s="5" t="s">
        <v>801</v>
      </c>
      <c r="C281" s="6" t="s">
        <v>425</v>
      </c>
      <c r="D281" s="6" t="s">
        <v>426</v>
      </c>
      <c r="E281" s="6" t="s">
        <v>427</v>
      </c>
    </row>
    <row r="282" spans="1:5" ht="15.75" customHeight="1">
      <c r="A282" s="7">
        <v>275</v>
      </c>
      <c r="B282" s="5" t="s">
        <v>802</v>
      </c>
      <c r="C282" s="6" t="s">
        <v>425</v>
      </c>
      <c r="D282" s="6" t="s">
        <v>426</v>
      </c>
      <c r="E282" s="6" t="s">
        <v>427</v>
      </c>
    </row>
    <row r="283" spans="1:5" ht="15.75" customHeight="1">
      <c r="A283" s="4">
        <v>276</v>
      </c>
      <c r="B283" s="5" t="s">
        <v>803</v>
      </c>
      <c r="C283" s="7" t="s">
        <v>576</v>
      </c>
      <c r="D283" s="6" t="s">
        <v>426</v>
      </c>
      <c r="E283" s="6" t="s">
        <v>427</v>
      </c>
    </row>
    <row r="284" spans="1:5" ht="15.75" customHeight="1">
      <c r="A284" s="7">
        <v>277</v>
      </c>
      <c r="B284" s="5" t="s">
        <v>804</v>
      </c>
      <c r="C284" s="7" t="s">
        <v>429</v>
      </c>
      <c r="D284" s="6" t="s">
        <v>426</v>
      </c>
      <c r="E284" s="6" t="s">
        <v>427</v>
      </c>
    </row>
    <row r="285" spans="1:5" ht="15.75" customHeight="1">
      <c r="A285" s="4">
        <v>278</v>
      </c>
      <c r="B285" s="5" t="s">
        <v>805</v>
      </c>
      <c r="C285" s="6" t="s">
        <v>425</v>
      </c>
      <c r="D285" s="6" t="s">
        <v>426</v>
      </c>
      <c r="E285" s="6" t="s">
        <v>427</v>
      </c>
    </row>
    <row r="286" spans="1:5" ht="15.75" customHeight="1">
      <c r="A286" s="7">
        <v>279</v>
      </c>
      <c r="B286" s="5" t="s">
        <v>806</v>
      </c>
      <c r="C286" s="6" t="s">
        <v>425</v>
      </c>
      <c r="D286" s="6" t="s">
        <v>426</v>
      </c>
      <c r="E286" s="6" t="s">
        <v>427</v>
      </c>
    </row>
    <row r="287" spans="1:5" ht="15.75" customHeight="1">
      <c r="A287" s="4">
        <v>280</v>
      </c>
      <c r="B287" s="5" t="s">
        <v>807</v>
      </c>
      <c r="C287" s="6" t="s">
        <v>425</v>
      </c>
      <c r="D287" s="6" t="s">
        <v>426</v>
      </c>
      <c r="E287" s="6" t="s">
        <v>427</v>
      </c>
    </row>
    <row r="288" spans="1:5" ht="15.75" customHeight="1">
      <c r="A288" s="7">
        <v>281</v>
      </c>
      <c r="B288" s="5" t="s">
        <v>808</v>
      </c>
      <c r="C288" s="6" t="s">
        <v>425</v>
      </c>
      <c r="D288" s="6" t="s">
        <v>426</v>
      </c>
      <c r="E288" s="6" t="s">
        <v>427</v>
      </c>
    </row>
    <row r="289" spans="1:5" ht="15.75" customHeight="1">
      <c r="A289" s="4">
        <v>282</v>
      </c>
      <c r="B289" s="8" t="s">
        <v>809</v>
      </c>
      <c r="C289" s="6" t="s">
        <v>432</v>
      </c>
      <c r="D289" s="6" t="s">
        <v>426</v>
      </c>
      <c r="E289" s="6" t="s">
        <v>427</v>
      </c>
    </row>
    <row r="290" spans="1:5" ht="15.75" customHeight="1">
      <c r="A290" s="7">
        <v>283</v>
      </c>
      <c r="B290" s="8" t="s">
        <v>810</v>
      </c>
      <c r="C290" s="6" t="s">
        <v>432</v>
      </c>
      <c r="D290" s="6" t="s">
        <v>426</v>
      </c>
      <c r="E290" s="6" t="s">
        <v>427</v>
      </c>
    </row>
    <row r="291" spans="1:5" ht="15.75" customHeight="1">
      <c r="A291" s="4">
        <v>284</v>
      </c>
      <c r="B291" s="8" t="s">
        <v>811</v>
      </c>
      <c r="C291" s="6" t="s">
        <v>432</v>
      </c>
      <c r="D291" s="6" t="s">
        <v>426</v>
      </c>
      <c r="E291" s="6" t="s">
        <v>427</v>
      </c>
    </row>
    <row r="292" spans="1:5" ht="15.75" customHeight="1">
      <c r="A292" s="7">
        <v>285</v>
      </c>
      <c r="B292" s="8" t="s">
        <v>812</v>
      </c>
      <c r="C292" s="6" t="s">
        <v>425</v>
      </c>
      <c r="D292" s="6" t="s">
        <v>504</v>
      </c>
      <c r="E292" s="6" t="s">
        <v>572</v>
      </c>
    </row>
    <row r="293" spans="1:5" ht="15.75" customHeight="1">
      <c r="A293" s="4">
        <v>286</v>
      </c>
      <c r="B293" s="8" t="s">
        <v>813</v>
      </c>
      <c r="C293" s="7" t="s">
        <v>429</v>
      </c>
      <c r="D293" s="6" t="s">
        <v>504</v>
      </c>
      <c r="E293" s="6" t="s">
        <v>572</v>
      </c>
    </row>
    <row r="294" spans="1:5" ht="15.75" customHeight="1">
      <c r="A294" s="7">
        <v>287</v>
      </c>
      <c r="B294" s="8" t="s">
        <v>814</v>
      </c>
      <c r="C294" s="7" t="s">
        <v>429</v>
      </c>
      <c r="D294" s="6" t="s">
        <v>504</v>
      </c>
      <c r="E294" s="6" t="s">
        <v>605</v>
      </c>
    </row>
    <row r="295" spans="1:5" ht="15.75" customHeight="1">
      <c r="A295" s="4">
        <v>288</v>
      </c>
      <c r="B295" s="8" t="s">
        <v>815</v>
      </c>
      <c r="C295" s="7" t="s">
        <v>506</v>
      </c>
      <c r="D295" s="6" t="s">
        <v>504</v>
      </c>
      <c r="E295" s="6" t="s">
        <v>605</v>
      </c>
    </row>
    <row r="296" spans="1:5" ht="15.75" customHeight="1">
      <c r="A296" s="7">
        <v>289</v>
      </c>
      <c r="B296" s="8" t="s">
        <v>816</v>
      </c>
      <c r="C296" s="6" t="s">
        <v>432</v>
      </c>
      <c r="D296" s="6" t="s">
        <v>504</v>
      </c>
      <c r="E296" s="6" t="s">
        <v>605</v>
      </c>
    </row>
    <row r="297" spans="1:5" ht="15.75" customHeight="1">
      <c r="A297" s="4">
        <v>290</v>
      </c>
      <c r="B297" s="8" t="s">
        <v>817</v>
      </c>
      <c r="C297" s="7" t="s">
        <v>506</v>
      </c>
      <c r="D297" s="6" t="s">
        <v>504</v>
      </c>
      <c r="E297" s="6" t="s">
        <v>605</v>
      </c>
    </row>
    <row r="298" spans="1:5" ht="15.75" customHeight="1">
      <c r="A298" s="7">
        <v>291</v>
      </c>
      <c r="B298" s="5" t="s">
        <v>818</v>
      </c>
      <c r="C298" s="7" t="s">
        <v>576</v>
      </c>
      <c r="D298" s="6" t="s">
        <v>504</v>
      </c>
      <c r="E298" s="6" t="s">
        <v>572</v>
      </c>
    </row>
    <row r="299" spans="1:5" ht="15.75" customHeight="1">
      <c r="A299" s="4">
        <v>292</v>
      </c>
      <c r="B299" s="8" t="s">
        <v>819</v>
      </c>
      <c r="C299" s="6" t="s">
        <v>425</v>
      </c>
      <c r="D299" s="6" t="s">
        <v>504</v>
      </c>
      <c r="E299" s="6"/>
    </row>
    <row r="300" spans="1:5" ht="15.75" customHeight="1">
      <c r="A300" s="7">
        <v>293</v>
      </c>
      <c r="B300" s="8" t="s">
        <v>820</v>
      </c>
      <c r="C300" s="6" t="s">
        <v>425</v>
      </c>
      <c r="D300" s="6" t="s">
        <v>504</v>
      </c>
      <c r="E300" s="6"/>
    </row>
    <row r="301" spans="1:5" ht="15.75" customHeight="1">
      <c r="A301" s="4">
        <v>294</v>
      </c>
      <c r="B301" s="5" t="s">
        <v>821</v>
      </c>
      <c r="C301" s="6" t="s">
        <v>425</v>
      </c>
      <c r="D301" s="6" t="s">
        <v>504</v>
      </c>
      <c r="E301" s="6"/>
    </row>
    <row r="302" spans="1:5" ht="15.75" customHeight="1">
      <c r="A302" s="7">
        <v>295</v>
      </c>
      <c r="B302" s="5" t="s">
        <v>822</v>
      </c>
      <c r="C302" s="6" t="s">
        <v>432</v>
      </c>
      <c r="D302" s="6" t="s">
        <v>504</v>
      </c>
      <c r="E302" s="6"/>
    </row>
    <row r="303" spans="1:5" ht="15.75" customHeight="1">
      <c r="A303" s="4">
        <v>296</v>
      </c>
      <c r="B303" s="5" t="s">
        <v>823</v>
      </c>
      <c r="C303" s="6" t="s">
        <v>432</v>
      </c>
      <c r="D303" s="6" t="s">
        <v>504</v>
      </c>
      <c r="E303" s="6"/>
    </row>
    <row r="304" spans="1:5" ht="15.75" customHeight="1">
      <c r="A304" s="7">
        <v>297</v>
      </c>
      <c r="B304" s="5" t="s">
        <v>824</v>
      </c>
      <c r="C304" s="7" t="s">
        <v>429</v>
      </c>
      <c r="D304" s="6" t="s">
        <v>504</v>
      </c>
      <c r="E304" s="6"/>
    </row>
    <row r="305" spans="1:5" ht="15.75" customHeight="1">
      <c r="A305" s="4">
        <v>298</v>
      </c>
      <c r="B305" s="5" t="s">
        <v>825</v>
      </c>
      <c r="C305" s="6" t="s">
        <v>425</v>
      </c>
      <c r="D305" s="6" t="s">
        <v>504</v>
      </c>
      <c r="E305" s="6"/>
    </row>
    <row r="306" spans="1:5" ht="15.75" customHeight="1">
      <c r="A306" s="7">
        <v>299</v>
      </c>
      <c r="B306" s="5" t="s">
        <v>826</v>
      </c>
      <c r="C306" s="6" t="s">
        <v>425</v>
      </c>
      <c r="D306" s="6" t="s">
        <v>516</v>
      </c>
      <c r="E306" s="6"/>
    </row>
    <row r="307" spans="1:5" ht="15.75" customHeight="1">
      <c r="A307" s="4">
        <v>300</v>
      </c>
      <c r="B307" s="8" t="s">
        <v>827</v>
      </c>
      <c r="C307" s="6" t="s">
        <v>432</v>
      </c>
      <c r="D307" s="6" t="s">
        <v>435</v>
      </c>
      <c r="E307" s="6"/>
    </row>
    <row r="308" spans="1:5" ht="15.75" customHeight="1">
      <c r="A308" s="7">
        <v>301</v>
      </c>
      <c r="B308" s="8" t="s">
        <v>828</v>
      </c>
      <c r="C308" s="6" t="s">
        <v>432</v>
      </c>
      <c r="D308" s="6" t="s">
        <v>435</v>
      </c>
      <c r="E308" s="6"/>
    </row>
    <row r="309" spans="1:5" ht="15.75" customHeight="1">
      <c r="A309" s="4">
        <v>302</v>
      </c>
      <c r="B309" s="8" t="s">
        <v>829</v>
      </c>
      <c r="C309" s="6" t="s">
        <v>432</v>
      </c>
      <c r="D309" s="6" t="s">
        <v>435</v>
      </c>
      <c r="E309" s="6"/>
    </row>
    <row r="310" spans="1:5" ht="15.75" customHeight="1">
      <c r="A310" s="7">
        <v>303</v>
      </c>
      <c r="B310" s="8" t="s">
        <v>830</v>
      </c>
      <c r="C310" s="6" t="s">
        <v>425</v>
      </c>
      <c r="D310" s="6" t="s">
        <v>435</v>
      </c>
      <c r="E310" s="6"/>
    </row>
    <row r="311" spans="1:5" ht="15.75" customHeight="1">
      <c r="A311" s="4">
        <v>304</v>
      </c>
      <c r="B311" s="8" t="s">
        <v>831</v>
      </c>
      <c r="C311" s="7" t="s">
        <v>429</v>
      </c>
      <c r="D311" s="6" t="s">
        <v>435</v>
      </c>
      <c r="E311" s="6"/>
    </row>
    <row r="312" spans="1:5" ht="15.75" customHeight="1">
      <c r="A312" s="7">
        <v>305</v>
      </c>
      <c r="B312" s="8" t="s">
        <v>832</v>
      </c>
      <c r="C312" s="6" t="s">
        <v>432</v>
      </c>
      <c r="D312" s="6" t="s">
        <v>435</v>
      </c>
      <c r="E312" s="6"/>
    </row>
    <row r="313" spans="1:5" ht="15.75" customHeight="1">
      <c r="A313" s="4">
        <v>306</v>
      </c>
      <c r="B313" s="5" t="s">
        <v>833</v>
      </c>
      <c r="C313" s="6" t="s">
        <v>432</v>
      </c>
      <c r="D313" s="6" t="s">
        <v>435</v>
      </c>
      <c r="E313" s="6"/>
    </row>
    <row r="314" spans="1:5" ht="15.75" customHeight="1">
      <c r="A314" s="7">
        <v>307</v>
      </c>
      <c r="B314" s="5" t="s">
        <v>834</v>
      </c>
      <c r="C314" s="7" t="s">
        <v>429</v>
      </c>
      <c r="D314" s="6" t="s">
        <v>435</v>
      </c>
      <c r="E314" s="6"/>
    </row>
    <row r="315" spans="1:5" ht="15.75" customHeight="1">
      <c r="A315" s="4">
        <v>308</v>
      </c>
      <c r="B315" s="5" t="s">
        <v>835</v>
      </c>
      <c r="C315" s="6" t="s">
        <v>432</v>
      </c>
      <c r="D315" s="6" t="s">
        <v>435</v>
      </c>
      <c r="E315" s="6"/>
    </row>
    <row r="316" spans="1:5" ht="15.75" customHeight="1">
      <c r="A316" s="7">
        <v>309</v>
      </c>
      <c r="B316" s="5" t="s">
        <v>836</v>
      </c>
      <c r="C316" s="7" t="s">
        <v>429</v>
      </c>
      <c r="D316" s="6" t="s">
        <v>435</v>
      </c>
      <c r="E316" s="6"/>
    </row>
    <row r="317" spans="1:5" ht="15.75" customHeight="1">
      <c r="A317" s="4">
        <v>310</v>
      </c>
      <c r="B317" s="5" t="s">
        <v>837</v>
      </c>
      <c r="C317" s="7" t="s">
        <v>429</v>
      </c>
      <c r="D317" s="6" t="s">
        <v>435</v>
      </c>
      <c r="E317" s="6"/>
    </row>
    <row r="318" spans="1:5" ht="15.75" customHeight="1">
      <c r="A318" s="7">
        <v>311</v>
      </c>
      <c r="B318" s="5" t="s">
        <v>838</v>
      </c>
      <c r="C318" s="6" t="s">
        <v>425</v>
      </c>
      <c r="D318" s="6" t="s">
        <v>435</v>
      </c>
      <c r="E318" s="6"/>
    </row>
    <row r="319" spans="1:5" ht="15.75" customHeight="1">
      <c r="A319" s="4">
        <v>312</v>
      </c>
      <c r="B319" s="5" t="s">
        <v>839</v>
      </c>
      <c r="C319" s="6" t="s">
        <v>432</v>
      </c>
      <c r="D319" s="6" t="s">
        <v>435</v>
      </c>
      <c r="E319" s="6"/>
    </row>
    <row r="320" spans="1:5" ht="15.75" customHeight="1">
      <c r="A320" s="7">
        <v>313</v>
      </c>
      <c r="B320" s="5" t="s">
        <v>840</v>
      </c>
      <c r="C320" s="6" t="s">
        <v>432</v>
      </c>
      <c r="D320" s="6" t="s">
        <v>435</v>
      </c>
      <c r="E320" s="6"/>
    </row>
    <row r="321" spans="1:5" ht="15.75" customHeight="1">
      <c r="A321" s="4">
        <v>314</v>
      </c>
      <c r="B321" s="5" t="s">
        <v>841</v>
      </c>
      <c r="C321" s="6" t="s">
        <v>432</v>
      </c>
      <c r="D321" s="6" t="s">
        <v>435</v>
      </c>
      <c r="E321" s="6"/>
    </row>
    <row r="322" spans="1:5" ht="15.75" customHeight="1">
      <c r="A322" s="7">
        <v>315</v>
      </c>
      <c r="B322" s="5" t="s">
        <v>842</v>
      </c>
      <c r="C322" s="6" t="s">
        <v>432</v>
      </c>
      <c r="D322" s="6" t="s">
        <v>435</v>
      </c>
      <c r="E322" s="6"/>
    </row>
    <row r="323" spans="1:5" ht="15.75" customHeight="1">
      <c r="A323" s="4">
        <v>316</v>
      </c>
      <c r="B323" s="5" t="s">
        <v>843</v>
      </c>
      <c r="C323" s="6" t="s">
        <v>432</v>
      </c>
      <c r="D323" s="6" t="s">
        <v>435</v>
      </c>
      <c r="E323" s="6"/>
    </row>
    <row r="324" spans="1:5" ht="15.75" customHeight="1">
      <c r="A324" s="7">
        <v>317</v>
      </c>
      <c r="B324" s="5" t="s">
        <v>844</v>
      </c>
      <c r="C324" s="7" t="s">
        <v>429</v>
      </c>
      <c r="D324" s="6" t="s">
        <v>426</v>
      </c>
      <c r="E324" s="6" t="s">
        <v>427</v>
      </c>
    </row>
    <row r="325" spans="1:5" ht="15.75" customHeight="1">
      <c r="A325" s="4">
        <v>318</v>
      </c>
      <c r="B325" s="8" t="s">
        <v>845</v>
      </c>
      <c r="C325" s="6" t="s">
        <v>425</v>
      </c>
      <c r="D325" s="6" t="s">
        <v>435</v>
      </c>
      <c r="E325" s="6" t="s">
        <v>605</v>
      </c>
    </row>
    <row r="326" spans="1:5" ht="15.75" customHeight="1">
      <c r="A326" s="7">
        <v>319</v>
      </c>
      <c r="B326" s="8" t="s">
        <v>846</v>
      </c>
      <c r="C326" s="6" t="s">
        <v>425</v>
      </c>
      <c r="D326" s="6" t="s">
        <v>435</v>
      </c>
      <c r="E326" s="6" t="s">
        <v>605</v>
      </c>
    </row>
    <row r="327" spans="1:5" ht="15.75" customHeight="1">
      <c r="A327" s="4">
        <v>320</v>
      </c>
      <c r="B327" s="8" t="s">
        <v>847</v>
      </c>
      <c r="C327" s="7" t="s">
        <v>429</v>
      </c>
      <c r="D327" s="6" t="s">
        <v>435</v>
      </c>
      <c r="E327" s="6" t="s">
        <v>605</v>
      </c>
    </row>
    <row r="328" spans="1:5" ht="15.75" customHeight="1">
      <c r="A328" s="7">
        <v>321</v>
      </c>
      <c r="B328" s="8" t="s">
        <v>848</v>
      </c>
      <c r="C328" s="6" t="s">
        <v>432</v>
      </c>
      <c r="D328" s="6" t="s">
        <v>435</v>
      </c>
      <c r="E328" s="6" t="s">
        <v>605</v>
      </c>
    </row>
    <row r="329" spans="1:5" ht="15.75" customHeight="1">
      <c r="A329" s="4">
        <v>322</v>
      </c>
      <c r="B329" s="8" t="s">
        <v>849</v>
      </c>
      <c r="C329" s="6" t="s">
        <v>432</v>
      </c>
      <c r="D329" s="6" t="s">
        <v>435</v>
      </c>
      <c r="E329" s="6" t="s">
        <v>605</v>
      </c>
    </row>
    <row r="330" spans="1:5" ht="15.75" customHeight="1">
      <c r="A330" s="7">
        <v>323</v>
      </c>
      <c r="B330" s="8" t="s">
        <v>850</v>
      </c>
      <c r="C330" s="6" t="s">
        <v>425</v>
      </c>
      <c r="D330" s="6" t="s">
        <v>435</v>
      </c>
      <c r="E330" s="6" t="s">
        <v>605</v>
      </c>
    </row>
    <row r="331" spans="1:5" ht="15.75" customHeight="1">
      <c r="A331" s="4">
        <v>324</v>
      </c>
      <c r="B331" s="8" t="s">
        <v>851</v>
      </c>
      <c r="C331" s="7" t="s">
        <v>576</v>
      </c>
      <c r="D331" s="6" t="s">
        <v>504</v>
      </c>
      <c r="E331" s="6" t="s">
        <v>605</v>
      </c>
    </row>
    <row r="332" spans="1:5" ht="18" customHeight="1">
      <c r="A332" s="7">
        <v>325</v>
      </c>
      <c r="B332" s="8" t="s">
        <v>852</v>
      </c>
      <c r="C332" s="7" t="s">
        <v>429</v>
      </c>
      <c r="D332" s="6" t="s">
        <v>504</v>
      </c>
      <c r="E332" s="6" t="s">
        <v>605</v>
      </c>
    </row>
    <row r="333" spans="1:5" ht="15.75" customHeight="1">
      <c r="A333" s="4">
        <v>326</v>
      </c>
      <c r="B333" s="8" t="s">
        <v>853</v>
      </c>
      <c r="C333" s="7" t="s">
        <v>576</v>
      </c>
      <c r="D333" s="6" t="s">
        <v>504</v>
      </c>
      <c r="E333" s="6" t="s">
        <v>605</v>
      </c>
    </row>
    <row r="334" spans="1:5" ht="15.75" customHeight="1">
      <c r="A334" s="7">
        <v>327</v>
      </c>
      <c r="B334" s="8" t="s">
        <v>854</v>
      </c>
      <c r="C334" s="7" t="s">
        <v>576</v>
      </c>
      <c r="D334" s="6" t="s">
        <v>435</v>
      </c>
      <c r="E334" s="6" t="s">
        <v>605</v>
      </c>
    </row>
    <row r="335" spans="1:5" ht="15.75" customHeight="1">
      <c r="A335" s="4">
        <v>328</v>
      </c>
      <c r="B335" s="8" t="s">
        <v>861</v>
      </c>
      <c r="C335" s="6" t="s">
        <v>432</v>
      </c>
      <c r="D335" s="6" t="s">
        <v>504</v>
      </c>
      <c r="E335" s="6" t="s">
        <v>605</v>
      </c>
    </row>
    <row r="336" spans="1:5" ht="15.75" customHeight="1">
      <c r="A336" s="7">
        <v>329</v>
      </c>
      <c r="B336" s="8" t="s">
        <v>862</v>
      </c>
      <c r="C336" s="7" t="s">
        <v>576</v>
      </c>
      <c r="D336" s="6" t="s">
        <v>504</v>
      </c>
      <c r="E336" s="6" t="s">
        <v>605</v>
      </c>
    </row>
    <row r="337" spans="1:5" ht="15.75" customHeight="1">
      <c r="A337" s="4">
        <v>330</v>
      </c>
      <c r="B337" s="8" t="s">
        <v>863</v>
      </c>
      <c r="C337" s="6" t="s">
        <v>432</v>
      </c>
      <c r="D337" s="6" t="s">
        <v>504</v>
      </c>
      <c r="E337" s="6" t="s">
        <v>605</v>
      </c>
    </row>
    <row r="338" spans="1:5" ht="15.75" customHeight="1">
      <c r="A338" s="7">
        <v>331</v>
      </c>
      <c r="B338" s="8" t="s">
        <v>864</v>
      </c>
      <c r="C338" s="6" t="s">
        <v>432</v>
      </c>
      <c r="D338" s="6" t="s">
        <v>504</v>
      </c>
      <c r="E338" s="6" t="s">
        <v>605</v>
      </c>
    </row>
    <row r="339" spans="1:5" ht="15.75" customHeight="1">
      <c r="A339" s="4">
        <v>332</v>
      </c>
      <c r="B339" s="8" t="s">
        <v>865</v>
      </c>
      <c r="C339" s="6" t="s">
        <v>432</v>
      </c>
      <c r="D339" s="6" t="s">
        <v>504</v>
      </c>
      <c r="E339" s="6"/>
    </row>
    <row r="340" spans="1:5" ht="15.75" customHeight="1">
      <c r="A340" s="7">
        <v>333</v>
      </c>
      <c r="B340" s="8" t="s">
        <v>866</v>
      </c>
      <c r="C340" s="6" t="s">
        <v>432</v>
      </c>
      <c r="D340" s="6" t="s">
        <v>504</v>
      </c>
      <c r="E340" s="6" t="s">
        <v>605</v>
      </c>
    </row>
    <row r="341" spans="1:5" ht="15.75" customHeight="1">
      <c r="A341" s="4">
        <v>334</v>
      </c>
      <c r="B341" s="8" t="s">
        <v>867</v>
      </c>
      <c r="C341" s="6" t="s">
        <v>432</v>
      </c>
      <c r="D341" s="6" t="s">
        <v>504</v>
      </c>
      <c r="E341" s="6" t="s">
        <v>605</v>
      </c>
    </row>
    <row r="342" spans="1:5" ht="15.75" customHeight="1">
      <c r="A342" s="7">
        <v>335</v>
      </c>
      <c r="B342" s="8" t="s">
        <v>868</v>
      </c>
      <c r="C342" s="7" t="s">
        <v>429</v>
      </c>
      <c r="D342" s="6" t="s">
        <v>504</v>
      </c>
      <c r="E342" s="6" t="s">
        <v>605</v>
      </c>
    </row>
    <row r="343" spans="1:5" ht="15.75" customHeight="1">
      <c r="A343" s="4">
        <v>336</v>
      </c>
      <c r="B343" s="8" t="s">
        <v>869</v>
      </c>
      <c r="C343" s="7" t="s">
        <v>429</v>
      </c>
      <c r="D343" s="6" t="s">
        <v>504</v>
      </c>
      <c r="E343" s="6" t="s">
        <v>605</v>
      </c>
    </row>
    <row r="344" spans="1:5" ht="15.75" customHeight="1">
      <c r="A344" s="7">
        <v>337</v>
      </c>
      <c r="B344" s="8" t="s">
        <v>888</v>
      </c>
      <c r="C344" s="7" t="s">
        <v>429</v>
      </c>
      <c r="D344" s="6" t="s">
        <v>504</v>
      </c>
      <c r="E344" s="6" t="s">
        <v>605</v>
      </c>
    </row>
    <row r="345" spans="1:5" ht="15.75" customHeight="1">
      <c r="A345" s="4">
        <v>338</v>
      </c>
      <c r="B345" s="8" t="s">
        <v>889</v>
      </c>
      <c r="C345" s="7" t="s">
        <v>429</v>
      </c>
      <c r="D345" s="6" t="s">
        <v>504</v>
      </c>
      <c r="E345" s="6" t="s">
        <v>605</v>
      </c>
    </row>
    <row r="346" spans="1:5" ht="15.75" customHeight="1">
      <c r="A346" s="7">
        <v>339</v>
      </c>
      <c r="B346" s="8" t="s">
        <v>890</v>
      </c>
      <c r="C346" s="7" t="s">
        <v>429</v>
      </c>
      <c r="D346" s="6" t="s">
        <v>516</v>
      </c>
      <c r="E346" s="6"/>
    </row>
    <row r="347" spans="1:5" ht="15.75" customHeight="1">
      <c r="A347" s="4">
        <v>340</v>
      </c>
      <c r="B347" s="8" t="s">
        <v>891</v>
      </c>
      <c r="C347" s="6" t="s">
        <v>425</v>
      </c>
      <c r="D347" s="6" t="s">
        <v>516</v>
      </c>
      <c r="E347" s="6"/>
    </row>
    <row r="348" spans="1:5" ht="15.75" customHeight="1">
      <c r="A348" s="7">
        <v>341</v>
      </c>
      <c r="B348" s="8" t="s">
        <v>892</v>
      </c>
      <c r="C348" s="6" t="s">
        <v>425</v>
      </c>
      <c r="D348" s="6" t="s">
        <v>426</v>
      </c>
      <c r="E348" s="6"/>
    </row>
    <row r="349" spans="1:5" ht="15.75" customHeight="1">
      <c r="A349" s="4">
        <v>342</v>
      </c>
      <c r="B349" s="8" t="s">
        <v>893</v>
      </c>
      <c r="C349" s="6" t="s">
        <v>432</v>
      </c>
      <c r="D349" s="6" t="s">
        <v>516</v>
      </c>
      <c r="E349" s="6" t="s">
        <v>517</v>
      </c>
    </row>
    <row r="350" spans="1:5" ht="15.75" customHeight="1">
      <c r="A350" s="7">
        <v>343</v>
      </c>
      <c r="B350" s="8" t="s">
        <v>894</v>
      </c>
      <c r="C350" s="6" t="s">
        <v>432</v>
      </c>
      <c r="D350" s="6" t="s">
        <v>516</v>
      </c>
      <c r="E350" s="6" t="s">
        <v>517</v>
      </c>
    </row>
    <row r="351" spans="1:5" ht="15.75" customHeight="1">
      <c r="A351" s="4">
        <v>344</v>
      </c>
      <c r="B351" s="8" t="s">
        <v>895</v>
      </c>
      <c r="C351" s="6" t="s">
        <v>432</v>
      </c>
      <c r="D351" s="6" t="s">
        <v>516</v>
      </c>
      <c r="E351" s="6" t="s">
        <v>517</v>
      </c>
    </row>
    <row r="352" spans="1:5" ht="15.75" customHeight="1">
      <c r="A352" s="7">
        <v>345</v>
      </c>
      <c r="B352" s="8" t="s">
        <v>896</v>
      </c>
      <c r="C352" s="6" t="s">
        <v>425</v>
      </c>
      <c r="D352" s="6" t="s">
        <v>516</v>
      </c>
      <c r="E352" s="6" t="s">
        <v>517</v>
      </c>
    </row>
    <row r="353" spans="1:5" ht="15.75" customHeight="1">
      <c r="A353" s="4">
        <v>346</v>
      </c>
      <c r="B353" s="8" t="s">
        <v>897</v>
      </c>
      <c r="C353" s="6" t="s">
        <v>432</v>
      </c>
      <c r="D353" s="6" t="s">
        <v>516</v>
      </c>
      <c r="E353" s="6" t="s">
        <v>517</v>
      </c>
    </row>
    <row r="354" spans="1:5" ht="15.75" customHeight="1">
      <c r="A354" s="7">
        <v>347</v>
      </c>
      <c r="B354" s="8" t="s">
        <v>898</v>
      </c>
      <c r="C354" s="6" t="s">
        <v>432</v>
      </c>
      <c r="D354" s="6" t="s">
        <v>516</v>
      </c>
      <c r="E354" s="6" t="s">
        <v>517</v>
      </c>
    </row>
    <row r="355" spans="1:5" ht="15.75" customHeight="1">
      <c r="A355" s="4">
        <v>348</v>
      </c>
      <c r="B355" s="8" t="s">
        <v>899</v>
      </c>
      <c r="C355" s="6" t="s">
        <v>432</v>
      </c>
      <c r="D355" s="6" t="s">
        <v>516</v>
      </c>
      <c r="E355" s="6" t="s">
        <v>517</v>
      </c>
    </row>
    <row r="356" spans="1:5" ht="15.75" customHeight="1">
      <c r="A356" s="7">
        <v>349</v>
      </c>
      <c r="B356" s="8" t="s">
        <v>900</v>
      </c>
      <c r="C356" s="6" t="s">
        <v>432</v>
      </c>
      <c r="D356" s="6" t="s">
        <v>516</v>
      </c>
      <c r="E356" s="6" t="s">
        <v>517</v>
      </c>
    </row>
    <row r="357" spans="1:5" ht="15.75" customHeight="1">
      <c r="A357" s="4">
        <v>350</v>
      </c>
      <c r="B357" s="8" t="s">
        <v>901</v>
      </c>
      <c r="C357" s="6" t="s">
        <v>432</v>
      </c>
      <c r="D357" s="6" t="s">
        <v>435</v>
      </c>
      <c r="E357" s="6" t="s">
        <v>539</v>
      </c>
    </row>
    <row r="358" spans="1:5" ht="15.75" customHeight="1">
      <c r="A358" s="7">
        <v>351</v>
      </c>
      <c r="B358" s="8" t="s">
        <v>902</v>
      </c>
      <c r="C358" s="7" t="s">
        <v>429</v>
      </c>
      <c r="D358" s="6" t="s">
        <v>435</v>
      </c>
      <c r="E358" s="6" t="s">
        <v>539</v>
      </c>
    </row>
    <row r="359" spans="1:5" ht="15.75" customHeight="1">
      <c r="A359" s="4">
        <v>352</v>
      </c>
      <c r="B359" s="8" t="s">
        <v>903</v>
      </c>
      <c r="C359" s="6" t="s">
        <v>432</v>
      </c>
      <c r="D359" s="6" t="s">
        <v>435</v>
      </c>
      <c r="E359" s="6" t="s">
        <v>539</v>
      </c>
    </row>
    <row r="360" spans="1:5" ht="15.75" customHeight="1">
      <c r="A360" s="7">
        <v>353</v>
      </c>
      <c r="B360" s="8" t="s">
        <v>904</v>
      </c>
      <c r="C360" s="6" t="s">
        <v>432</v>
      </c>
      <c r="D360" s="6" t="s">
        <v>435</v>
      </c>
      <c r="E360" s="6" t="s">
        <v>539</v>
      </c>
    </row>
    <row r="361" spans="1:5" ht="15.75" customHeight="1">
      <c r="A361" s="4">
        <v>354</v>
      </c>
      <c r="B361" s="8" t="s">
        <v>905</v>
      </c>
      <c r="C361" s="6" t="s">
        <v>432</v>
      </c>
      <c r="D361" s="6" t="s">
        <v>435</v>
      </c>
      <c r="E361" s="6" t="s">
        <v>539</v>
      </c>
    </row>
    <row r="362" spans="1:5" ht="15.75" customHeight="1">
      <c r="A362" s="7">
        <v>355</v>
      </c>
      <c r="B362" s="8" t="s">
        <v>906</v>
      </c>
      <c r="C362" s="6" t="s">
        <v>432</v>
      </c>
      <c r="D362" s="6" t="s">
        <v>435</v>
      </c>
      <c r="E362" s="6" t="s">
        <v>539</v>
      </c>
    </row>
    <row r="363" spans="1:5" ht="15.75" customHeight="1">
      <c r="A363" s="4">
        <v>356</v>
      </c>
      <c r="B363" s="8" t="s">
        <v>907</v>
      </c>
      <c r="C363" s="6" t="s">
        <v>425</v>
      </c>
      <c r="D363" s="6" t="s">
        <v>435</v>
      </c>
      <c r="E363" s="6" t="s">
        <v>539</v>
      </c>
    </row>
    <row r="364" spans="1:5" ht="15.75" customHeight="1">
      <c r="A364" s="7">
        <v>357</v>
      </c>
      <c r="B364" s="8" t="s">
        <v>908</v>
      </c>
      <c r="C364" s="6" t="s">
        <v>432</v>
      </c>
      <c r="D364" s="6" t="s">
        <v>435</v>
      </c>
      <c r="E364" s="6" t="s">
        <v>539</v>
      </c>
    </row>
    <row r="365" spans="1:5" ht="15.75" customHeight="1">
      <c r="A365" s="4">
        <v>358</v>
      </c>
      <c r="B365" s="8" t="s">
        <v>909</v>
      </c>
      <c r="C365" s="6" t="s">
        <v>425</v>
      </c>
      <c r="D365" s="6" t="s">
        <v>435</v>
      </c>
      <c r="E365" s="6" t="s">
        <v>539</v>
      </c>
    </row>
    <row r="366" spans="1:5" ht="15.75" customHeight="1">
      <c r="A366" s="7">
        <v>359</v>
      </c>
      <c r="B366" s="8" t="s">
        <v>910</v>
      </c>
      <c r="C366" s="7" t="s">
        <v>429</v>
      </c>
      <c r="D366" s="6" t="s">
        <v>435</v>
      </c>
      <c r="E366" s="6" t="s">
        <v>539</v>
      </c>
    </row>
    <row r="367" spans="1:5" ht="15.75" customHeight="1">
      <c r="A367" s="4">
        <v>360</v>
      </c>
      <c r="B367" s="8" t="s">
        <v>911</v>
      </c>
      <c r="C367" s="6" t="s">
        <v>425</v>
      </c>
      <c r="D367" s="6" t="s">
        <v>435</v>
      </c>
      <c r="E367" s="6" t="s">
        <v>539</v>
      </c>
    </row>
    <row r="368" spans="1:5" ht="15.75" customHeight="1">
      <c r="A368" s="7">
        <v>361</v>
      </c>
      <c r="B368" s="8" t="s">
        <v>912</v>
      </c>
      <c r="C368" s="6" t="s">
        <v>425</v>
      </c>
      <c r="D368" s="6" t="s">
        <v>435</v>
      </c>
      <c r="E368" s="6" t="s">
        <v>539</v>
      </c>
    </row>
    <row r="369" spans="1:5" ht="15.75" customHeight="1">
      <c r="A369" s="4">
        <v>362</v>
      </c>
      <c r="B369" s="8" t="s">
        <v>913</v>
      </c>
      <c r="C369" s="6" t="s">
        <v>432</v>
      </c>
      <c r="D369" s="6" t="s">
        <v>504</v>
      </c>
      <c r="E369" s="6" t="s">
        <v>572</v>
      </c>
    </row>
    <row r="370" spans="1:5" ht="15.75" customHeight="1">
      <c r="A370" s="7">
        <v>363</v>
      </c>
      <c r="B370" s="8" t="s">
        <v>914</v>
      </c>
      <c r="C370" s="7" t="s">
        <v>429</v>
      </c>
      <c r="D370" s="6" t="s">
        <v>504</v>
      </c>
      <c r="E370" s="6" t="s">
        <v>572</v>
      </c>
    </row>
    <row r="371" spans="1:5" ht="15.75" customHeight="1">
      <c r="A371" s="4">
        <v>364</v>
      </c>
      <c r="B371" s="8" t="s">
        <v>915</v>
      </c>
      <c r="C371" s="6" t="s">
        <v>425</v>
      </c>
      <c r="D371" s="6" t="s">
        <v>504</v>
      </c>
      <c r="E371" s="6" t="s">
        <v>572</v>
      </c>
    </row>
    <row r="372" spans="1:5" ht="15.75" customHeight="1">
      <c r="A372" s="7">
        <v>365</v>
      </c>
      <c r="B372" s="8" t="s">
        <v>916</v>
      </c>
      <c r="C372" s="7" t="s">
        <v>506</v>
      </c>
      <c r="D372" s="6" t="s">
        <v>504</v>
      </c>
      <c r="E372" s="6" t="s">
        <v>572</v>
      </c>
    </row>
    <row r="373" spans="1:5" ht="15.75" customHeight="1">
      <c r="A373" s="4">
        <v>366</v>
      </c>
      <c r="B373" s="8" t="s">
        <v>917</v>
      </c>
      <c r="C373" s="6" t="s">
        <v>425</v>
      </c>
      <c r="D373" s="6" t="s">
        <v>504</v>
      </c>
      <c r="E373" s="6" t="s">
        <v>572</v>
      </c>
    </row>
    <row r="374" spans="1:5" ht="15.75" customHeight="1">
      <c r="A374" s="7">
        <v>367</v>
      </c>
      <c r="B374" s="8" t="s">
        <v>918</v>
      </c>
      <c r="C374" s="6" t="s">
        <v>425</v>
      </c>
      <c r="D374" s="6" t="s">
        <v>504</v>
      </c>
      <c r="E374" s="6" t="s">
        <v>572</v>
      </c>
    </row>
    <row r="375" spans="1:5" ht="15.75" customHeight="1">
      <c r="A375" s="4">
        <v>368</v>
      </c>
      <c r="B375" s="8" t="s">
        <v>919</v>
      </c>
      <c r="C375" s="7" t="s">
        <v>506</v>
      </c>
      <c r="D375" s="6" t="s">
        <v>504</v>
      </c>
      <c r="E375" s="6" t="s">
        <v>572</v>
      </c>
    </row>
    <row r="376" spans="1:5" ht="15.75" customHeight="1">
      <c r="A376" s="7">
        <v>369</v>
      </c>
      <c r="B376" s="8" t="s">
        <v>920</v>
      </c>
      <c r="C376" s="7" t="s">
        <v>429</v>
      </c>
      <c r="D376" s="6" t="s">
        <v>504</v>
      </c>
      <c r="E376" s="6" t="s">
        <v>572</v>
      </c>
    </row>
    <row r="377" spans="1:5" ht="15.75" customHeight="1">
      <c r="A377" s="4">
        <v>370</v>
      </c>
      <c r="B377" s="8" t="s">
        <v>921</v>
      </c>
      <c r="C377" s="7" t="s">
        <v>429</v>
      </c>
      <c r="D377" s="6" t="s">
        <v>504</v>
      </c>
      <c r="E377" s="6" t="s">
        <v>572</v>
      </c>
    </row>
    <row r="378" spans="1:5" ht="15.75" customHeight="1">
      <c r="A378" s="7">
        <v>371</v>
      </c>
      <c r="B378" s="8" t="s">
        <v>922</v>
      </c>
      <c r="C378" s="6" t="s">
        <v>425</v>
      </c>
      <c r="D378" s="6" t="s">
        <v>504</v>
      </c>
      <c r="E378" s="6" t="s">
        <v>572</v>
      </c>
    </row>
    <row r="379" spans="1:5" ht="15.75" customHeight="1">
      <c r="A379" s="4">
        <v>372</v>
      </c>
      <c r="B379" s="8" t="s">
        <v>923</v>
      </c>
      <c r="C379" s="6" t="s">
        <v>432</v>
      </c>
      <c r="D379" s="6" t="s">
        <v>504</v>
      </c>
      <c r="E379" s="6" t="s">
        <v>572</v>
      </c>
    </row>
    <row r="380" spans="1:5" ht="15.75" customHeight="1">
      <c r="A380" s="7">
        <v>373</v>
      </c>
      <c r="B380" s="8" t="s">
        <v>924</v>
      </c>
      <c r="C380" s="7" t="s">
        <v>429</v>
      </c>
      <c r="D380" s="6" t="s">
        <v>504</v>
      </c>
      <c r="E380" s="6" t="s">
        <v>572</v>
      </c>
    </row>
    <row r="381" spans="1:5" ht="15.75" customHeight="1">
      <c r="A381" s="4">
        <v>374</v>
      </c>
      <c r="B381" s="8" t="s">
        <v>925</v>
      </c>
      <c r="C381" s="6" t="s">
        <v>432</v>
      </c>
      <c r="D381" s="6" t="s">
        <v>504</v>
      </c>
      <c r="E381" s="6" t="s">
        <v>572</v>
      </c>
    </row>
    <row r="382" spans="1:5" ht="15.75" customHeight="1">
      <c r="A382" s="7">
        <v>375</v>
      </c>
      <c r="B382" s="8" t="s">
        <v>926</v>
      </c>
      <c r="C382" s="6" t="s">
        <v>432</v>
      </c>
      <c r="D382" s="6" t="s">
        <v>504</v>
      </c>
      <c r="E382" s="6" t="s">
        <v>572</v>
      </c>
    </row>
    <row r="383" spans="1:5" ht="21.75" customHeight="1">
      <c r="A383" s="4">
        <v>376</v>
      </c>
      <c r="B383" s="8" t="s">
        <v>927</v>
      </c>
      <c r="C383" s="7" t="s">
        <v>506</v>
      </c>
      <c r="D383" s="6" t="s">
        <v>516</v>
      </c>
      <c r="E383" s="6" t="s">
        <v>517</v>
      </c>
    </row>
    <row r="384" spans="1:5" ht="15.75" customHeight="1">
      <c r="A384" s="7">
        <v>377</v>
      </c>
      <c r="B384" s="8" t="s">
        <v>928</v>
      </c>
      <c r="C384" s="6" t="s">
        <v>432</v>
      </c>
      <c r="D384" s="6" t="s">
        <v>516</v>
      </c>
      <c r="E384" s="6" t="s">
        <v>517</v>
      </c>
    </row>
    <row r="385" spans="1:5" ht="15.75" customHeight="1">
      <c r="A385" s="4">
        <v>378</v>
      </c>
      <c r="B385" s="8" t="s">
        <v>929</v>
      </c>
      <c r="C385" s="6" t="s">
        <v>432</v>
      </c>
      <c r="D385" s="6" t="s">
        <v>516</v>
      </c>
      <c r="E385" s="6" t="s">
        <v>517</v>
      </c>
    </row>
    <row r="386" spans="1:5" ht="15.75" customHeight="1">
      <c r="A386" s="7">
        <v>379</v>
      </c>
      <c r="B386" s="8" t="s">
        <v>930</v>
      </c>
      <c r="C386" s="7" t="s">
        <v>429</v>
      </c>
      <c r="D386" s="6" t="s">
        <v>516</v>
      </c>
      <c r="E386" s="6" t="s">
        <v>517</v>
      </c>
    </row>
    <row r="387" spans="1:5" ht="15.75" customHeight="1">
      <c r="A387" s="4">
        <v>380</v>
      </c>
      <c r="B387" s="8" t="s">
        <v>931</v>
      </c>
      <c r="C387" s="6" t="s">
        <v>425</v>
      </c>
      <c r="D387" s="6" t="s">
        <v>516</v>
      </c>
      <c r="E387" s="6" t="s">
        <v>517</v>
      </c>
    </row>
    <row r="388" spans="1:5" ht="15.75" customHeight="1">
      <c r="A388" s="7">
        <v>381</v>
      </c>
      <c r="B388" s="8" t="s">
        <v>932</v>
      </c>
      <c r="C388" s="6" t="s">
        <v>425</v>
      </c>
      <c r="D388" s="6" t="s">
        <v>516</v>
      </c>
      <c r="E388" s="6" t="s">
        <v>517</v>
      </c>
    </row>
    <row r="389" spans="1:5" ht="15.75" customHeight="1">
      <c r="A389" s="4">
        <v>382</v>
      </c>
      <c r="B389" s="8" t="s">
        <v>933</v>
      </c>
      <c r="C389" s="6" t="s">
        <v>432</v>
      </c>
      <c r="D389" s="6" t="s">
        <v>516</v>
      </c>
      <c r="E389" s="6" t="s">
        <v>517</v>
      </c>
    </row>
    <row r="390" spans="1:5" ht="15.75" customHeight="1">
      <c r="A390" s="7">
        <v>383</v>
      </c>
      <c r="B390" s="8" t="s">
        <v>934</v>
      </c>
      <c r="C390" s="6" t="s">
        <v>432</v>
      </c>
      <c r="D390" s="6" t="s">
        <v>516</v>
      </c>
      <c r="E390" s="6" t="s">
        <v>517</v>
      </c>
    </row>
    <row r="391" spans="1:5" ht="15.75" customHeight="1">
      <c r="A391" s="4">
        <v>384</v>
      </c>
      <c r="B391" s="8" t="s">
        <v>935</v>
      </c>
      <c r="C391" s="7" t="s">
        <v>429</v>
      </c>
      <c r="D391" s="6" t="s">
        <v>426</v>
      </c>
      <c r="E391" s="6" t="s">
        <v>509</v>
      </c>
    </row>
    <row r="392" spans="1:5" ht="15.75" customHeight="1">
      <c r="A392" s="7">
        <v>385</v>
      </c>
      <c r="B392" s="8" t="s">
        <v>936</v>
      </c>
      <c r="C392" s="7" t="s">
        <v>429</v>
      </c>
      <c r="D392" s="6" t="s">
        <v>426</v>
      </c>
      <c r="E392" s="6" t="s">
        <v>509</v>
      </c>
    </row>
    <row r="393" spans="1:5" ht="15.75" customHeight="1">
      <c r="A393" s="4">
        <v>386</v>
      </c>
      <c r="B393" s="8" t="s">
        <v>937</v>
      </c>
      <c r="C393" s="6" t="s">
        <v>425</v>
      </c>
      <c r="D393" s="6" t="s">
        <v>426</v>
      </c>
      <c r="E393" s="6" t="s">
        <v>509</v>
      </c>
    </row>
    <row r="394" spans="1:5" ht="15.75" customHeight="1">
      <c r="A394" s="7">
        <v>387</v>
      </c>
      <c r="B394" s="8" t="s">
        <v>938</v>
      </c>
      <c r="C394" s="6" t="s">
        <v>432</v>
      </c>
      <c r="D394" s="6" t="s">
        <v>426</v>
      </c>
      <c r="E394" s="6" t="s">
        <v>509</v>
      </c>
    </row>
    <row r="395" spans="1:5" ht="15.75" customHeight="1">
      <c r="A395" s="4">
        <v>388</v>
      </c>
      <c r="B395" s="8" t="s">
        <v>939</v>
      </c>
      <c r="C395" s="6" t="s">
        <v>432</v>
      </c>
      <c r="D395" s="6" t="s">
        <v>426</v>
      </c>
      <c r="E395" s="6" t="s">
        <v>509</v>
      </c>
    </row>
    <row r="396" spans="1:5" ht="15.75" customHeight="1">
      <c r="A396" s="7">
        <v>389</v>
      </c>
      <c r="B396" s="8" t="s">
        <v>940</v>
      </c>
      <c r="C396" s="6" t="s">
        <v>432</v>
      </c>
      <c r="D396" s="6" t="s">
        <v>426</v>
      </c>
      <c r="E396" s="6" t="s">
        <v>509</v>
      </c>
    </row>
    <row r="397" spans="1:5" ht="15.75" customHeight="1">
      <c r="A397" s="4">
        <v>390</v>
      </c>
      <c r="B397" s="8" t="s">
        <v>941</v>
      </c>
      <c r="C397" s="7" t="s">
        <v>429</v>
      </c>
      <c r="D397" s="6" t="s">
        <v>504</v>
      </c>
      <c r="E397" s="6"/>
    </row>
    <row r="398" spans="1:5" ht="15.75" customHeight="1">
      <c r="A398" s="7">
        <v>391</v>
      </c>
      <c r="B398" s="8" t="s">
        <v>942</v>
      </c>
      <c r="C398" s="7" t="s">
        <v>506</v>
      </c>
      <c r="D398" s="6" t="s">
        <v>504</v>
      </c>
      <c r="E398" s="6"/>
    </row>
    <row r="399" spans="1:5" ht="15.75" customHeight="1">
      <c r="A399" s="4">
        <v>392</v>
      </c>
      <c r="B399" s="8" t="s">
        <v>943</v>
      </c>
      <c r="C399" s="6" t="s">
        <v>425</v>
      </c>
      <c r="D399" s="6" t="s">
        <v>504</v>
      </c>
      <c r="E399" s="6"/>
    </row>
    <row r="400" spans="1:5" ht="15.75" customHeight="1">
      <c r="A400" s="7">
        <v>393</v>
      </c>
      <c r="B400" s="8" t="s">
        <v>944</v>
      </c>
      <c r="C400" s="6" t="s">
        <v>432</v>
      </c>
      <c r="D400" s="6" t="s">
        <v>504</v>
      </c>
      <c r="E400" s="6"/>
    </row>
    <row r="401" spans="1:5" ht="15.75" customHeight="1">
      <c r="A401" s="4">
        <v>394</v>
      </c>
      <c r="B401" s="8" t="s">
        <v>945</v>
      </c>
      <c r="C401" s="7" t="s">
        <v>429</v>
      </c>
      <c r="D401" s="6" t="s">
        <v>504</v>
      </c>
      <c r="E401" s="6"/>
    </row>
    <row r="402" spans="1:5" ht="15.75" customHeight="1">
      <c r="A402" s="7">
        <v>395</v>
      </c>
      <c r="B402" s="8" t="s">
        <v>946</v>
      </c>
      <c r="C402" s="7" t="s">
        <v>506</v>
      </c>
      <c r="D402" s="6" t="s">
        <v>504</v>
      </c>
      <c r="E402" s="6"/>
    </row>
    <row r="403" spans="1:5" ht="15.75" customHeight="1">
      <c r="A403" s="4">
        <v>396</v>
      </c>
      <c r="B403" s="8" t="s">
        <v>947</v>
      </c>
      <c r="C403" s="6" t="s">
        <v>432</v>
      </c>
      <c r="D403" s="6" t="s">
        <v>504</v>
      </c>
      <c r="E403" s="6"/>
    </row>
    <row r="404" spans="1:5" ht="15.75" customHeight="1">
      <c r="A404" s="9">
        <v>397</v>
      </c>
      <c r="B404" s="8" t="s">
        <v>948</v>
      </c>
      <c r="C404" s="7" t="s">
        <v>429</v>
      </c>
      <c r="D404" s="6" t="s">
        <v>504</v>
      </c>
      <c r="E404" s="6"/>
    </row>
    <row r="405" spans="1:5" ht="15.75" customHeight="1">
      <c r="A405" s="7">
        <v>398</v>
      </c>
      <c r="B405" s="8" t="s">
        <v>949</v>
      </c>
      <c r="C405" s="6" t="s">
        <v>432</v>
      </c>
      <c r="D405" s="6" t="s">
        <v>504</v>
      </c>
      <c r="E405" s="6"/>
    </row>
    <row r="406" spans="1:5" ht="15.75" customHeight="1">
      <c r="A406" s="7">
        <v>399</v>
      </c>
      <c r="B406" s="8" t="s">
        <v>950</v>
      </c>
      <c r="C406" s="6" t="s">
        <v>432</v>
      </c>
      <c r="D406" s="6" t="s">
        <v>504</v>
      </c>
      <c r="E406" s="6"/>
    </row>
    <row r="407" spans="1:5" ht="15" customHeight="1">
      <c r="A407" s="4">
        <v>400</v>
      </c>
      <c r="B407" s="8" t="s">
        <v>951</v>
      </c>
      <c r="C407" s="7" t="s">
        <v>506</v>
      </c>
      <c r="D407" s="6" t="s">
        <v>435</v>
      </c>
      <c r="E407" s="6" t="s">
        <v>563</v>
      </c>
    </row>
    <row r="408" spans="1:5" ht="18" customHeight="1">
      <c r="A408" s="7">
        <v>401</v>
      </c>
      <c r="B408" s="8" t="s">
        <v>952</v>
      </c>
      <c r="C408" s="6" t="s">
        <v>425</v>
      </c>
      <c r="D408" s="6" t="s">
        <v>435</v>
      </c>
      <c r="E408" s="6" t="s">
        <v>563</v>
      </c>
    </row>
    <row r="409" spans="1:5" ht="15.75" customHeight="1">
      <c r="A409" s="4">
        <v>402</v>
      </c>
      <c r="B409" s="8" t="s">
        <v>953</v>
      </c>
      <c r="C409" s="7" t="s">
        <v>576</v>
      </c>
      <c r="D409" s="6" t="s">
        <v>435</v>
      </c>
      <c r="E409" s="6" t="s">
        <v>563</v>
      </c>
    </row>
    <row r="410" spans="1:5" ht="15.75" customHeight="1">
      <c r="A410" s="7">
        <v>403</v>
      </c>
      <c r="B410" s="8" t="s">
        <v>954</v>
      </c>
      <c r="C410" s="7" t="s">
        <v>429</v>
      </c>
      <c r="D410" s="6" t="s">
        <v>435</v>
      </c>
      <c r="E410" s="6" t="s">
        <v>563</v>
      </c>
    </row>
    <row r="411" spans="1:5" ht="15.75" customHeight="1">
      <c r="A411" s="4">
        <v>404</v>
      </c>
      <c r="B411" s="8" t="s">
        <v>955</v>
      </c>
      <c r="C411" s="6" t="s">
        <v>425</v>
      </c>
      <c r="D411" s="6" t="s">
        <v>504</v>
      </c>
      <c r="E411" s="6" t="s">
        <v>572</v>
      </c>
    </row>
    <row r="412" spans="1:5" ht="15.75" customHeight="1">
      <c r="A412" s="7">
        <v>405</v>
      </c>
      <c r="B412" s="8" t="s">
        <v>956</v>
      </c>
      <c r="C412" s="6" t="s">
        <v>432</v>
      </c>
      <c r="D412" s="6" t="s">
        <v>504</v>
      </c>
      <c r="E412" s="6" t="s">
        <v>572</v>
      </c>
    </row>
    <row r="413" spans="1:5" ht="15.75" customHeight="1">
      <c r="A413" s="4">
        <v>406</v>
      </c>
      <c r="B413" s="8" t="s">
        <v>957</v>
      </c>
      <c r="C413" s="7" t="s">
        <v>506</v>
      </c>
      <c r="D413" s="6" t="s">
        <v>426</v>
      </c>
      <c r="E413" s="6" t="s">
        <v>427</v>
      </c>
    </row>
    <row r="414" spans="1:5" ht="15.75" customHeight="1">
      <c r="A414" s="7">
        <v>407</v>
      </c>
      <c r="B414" s="8" t="s">
        <v>958</v>
      </c>
      <c r="C414" s="7" t="s">
        <v>506</v>
      </c>
      <c r="D414" s="6" t="s">
        <v>426</v>
      </c>
      <c r="E414" s="6" t="s">
        <v>427</v>
      </c>
    </row>
    <row r="415" spans="1:5" ht="15.75" customHeight="1">
      <c r="A415" s="4">
        <v>408</v>
      </c>
      <c r="B415" s="8" t="s">
        <v>959</v>
      </c>
      <c r="C415" s="6" t="s">
        <v>425</v>
      </c>
      <c r="D415" s="6" t="s">
        <v>426</v>
      </c>
      <c r="E415" s="6"/>
    </row>
    <row r="416" spans="1:5" ht="15.75" customHeight="1">
      <c r="A416" s="7">
        <v>409</v>
      </c>
      <c r="B416" s="5" t="s">
        <v>960</v>
      </c>
      <c r="C416" s="6" t="s">
        <v>425</v>
      </c>
      <c r="D416" s="6" t="s">
        <v>516</v>
      </c>
      <c r="E416" s="6" t="s">
        <v>517</v>
      </c>
    </row>
    <row r="417" spans="1:5" ht="15.75" customHeight="1">
      <c r="A417" s="4">
        <v>410</v>
      </c>
      <c r="B417" s="5" t="s">
        <v>961</v>
      </c>
      <c r="C417" s="6" t="s">
        <v>425</v>
      </c>
      <c r="D417" s="6" t="s">
        <v>516</v>
      </c>
      <c r="E417" s="6" t="s">
        <v>517</v>
      </c>
    </row>
    <row r="418" spans="1:5" ht="15.75" customHeight="1">
      <c r="A418" s="7">
        <v>411</v>
      </c>
      <c r="B418" s="5" t="s">
        <v>962</v>
      </c>
      <c r="C418" s="7" t="s">
        <v>429</v>
      </c>
      <c r="D418" s="6" t="s">
        <v>516</v>
      </c>
      <c r="E418" s="6" t="s">
        <v>517</v>
      </c>
    </row>
    <row r="419" spans="1:5" ht="15.75" customHeight="1">
      <c r="A419" s="4">
        <v>412</v>
      </c>
      <c r="B419" s="5" t="s">
        <v>963</v>
      </c>
      <c r="C419" s="6" t="s">
        <v>425</v>
      </c>
      <c r="D419" s="6" t="s">
        <v>516</v>
      </c>
      <c r="E419" s="6" t="s">
        <v>517</v>
      </c>
    </row>
    <row r="420" spans="1:5" ht="15.75" customHeight="1">
      <c r="A420" s="7">
        <v>413</v>
      </c>
      <c r="B420" s="5" t="s">
        <v>964</v>
      </c>
      <c r="C420" s="6" t="s">
        <v>432</v>
      </c>
      <c r="D420" s="6" t="s">
        <v>516</v>
      </c>
      <c r="E420" s="6" t="s">
        <v>517</v>
      </c>
    </row>
    <row r="421" spans="1:5" ht="15.75" customHeight="1">
      <c r="A421" s="4">
        <v>414</v>
      </c>
      <c r="B421" s="5" t="s">
        <v>965</v>
      </c>
      <c r="C421" s="6" t="s">
        <v>432</v>
      </c>
      <c r="D421" s="6" t="s">
        <v>516</v>
      </c>
      <c r="E421" s="6" t="s">
        <v>517</v>
      </c>
    </row>
    <row r="422" spans="1:5" ht="15.75" customHeight="1">
      <c r="A422" s="7">
        <v>415</v>
      </c>
      <c r="B422" s="5" t="s">
        <v>966</v>
      </c>
      <c r="C422" s="6" t="s">
        <v>432</v>
      </c>
      <c r="D422" s="6" t="s">
        <v>516</v>
      </c>
      <c r="E422" s="6" t="s">
        <v>517</v>
      </c>
    </row>
    <row r="423" spans="1:5" ht="15.75" customHeight="1">
      <c r="A423" s="4">
        <v>416</v>
      </c>
      <c r="B423" s="5" t="s">
        <v>967</v>
      </c>
      <c r="C423" s="6" t="s">
        <v>425</v>
      </c>
      <c r="D423" s="6" t="s">
        <v>516</v>
      </c>
      <c r="E423" s="6" t="s">
        <v>517</v>
      </c>
    </row>
    <row r="424" spans="1:5" ht="15.75" customHeight="1">
      <c r="A424" s="7">
        <v>417</v>
      </c>
      <c r="B424" s="5" t="s">
        <v>968</v>
      </c>
      <c r="C424" s="6" t="s">
        <v>432</v>
      </c>
      <c r="D424" s="6" t="s">
        <v>516</v>
      </c>
      <c r="E424" s="6" t="s">
        <v>517</v>
      </c>
    </row>
    <row r="425" spans="1:5" ht="15.75" customHeight="1">
      <c r="A425" s="4">
        <v>418</v>
      </c>
      <c r="B425" s="5" t="s">
        <v>969</v>
      </c>
      <c r="C425" s="6" t="s">
        <v>425</v>
      </c>
      <c r="D425" s="6" t="s">
        <v>516</v>
      </c>
      <c r="E425" s="6" t="s">
        <v>517</v>
      </c>
    </row>
    <row r="426" spans="1:5" ht="15.75" customHeight="1">
      <c r="A426" s="7">
        <v>419</v>
      </c>
      <c r="B426" s="5" t="s">
        <v>970</v>
      </c>
      <c r="C426" s="6" t="s">
        <v>425</v>
      </c>
      <c r="D426" s="6" t="s">
        <v>516</v>
      </c>
      <c r="E426" s="6" t="s">
        <v>517</v>
      </c>
    </row>
    <row r="427" spans="1:5" ht="15.75" customHeight="1">
      <c r="A427" s="4">
        <v>420</v>
      </c>
      <c r="B427" s="5" t="s">
        <v>971</v>
      </c>
      <c r="C427" s="6" t="s">
        <v>425</v>
      </c>
      <c r="D427" s="6" t="s">
        <v>516</v>
      </c>
      <c r="E427" s="6" t="s">
        <v>517</v>
      </c>
    </row>
    <row r="428" spans="1:5" ht="15.75" customHeight="1">
      <c r="A428" s="7">
        <v>421</v>
      </c>
      <c r="B428" s="5" t="s">
        <v>972</v>
      </c>
      <c r="C428" s="6" t="s">
        <v>432</v>
      </c>
      <c r="D428" s="6" t="s">
        <v>516</v>
      </c>
      <c r="E428" s="6" t="s">
        <v>517</v>
      </c>
    </row>
    <row r="429" spans="1:5" ht="15.75" customHeight="1">
      <c r="A429" s="4">
        <v>422</v>
      </c>
      <c r="B429" s="5" t="s">
        <v>973</v>
      </c>
      <c r="C429" s="6" t="s">
        <v>425</v>
      </c>
      <c r="D429" s="6" t="s">
        <v>516</v>
      </c>
      <c r="E429" s="6" t="s">
        <v>517</v>
      </c>
    </row>
    <row r="430" spans="1:5" ht="15.75" customHeight="1">
      <c r="A430" s="7">
        <v>423</v>
      </c>
      <c r="B430" s="5" t="s">
        <v>974</v>
      </c>
      <c r="C430" s="6" t="s">
        <v>425</v>
      </c>
      <c r="D430" s="6" t="s">
        <v>516</v>
      </c>
      <c r="E430" s="6" t="s">
        <v>517</v>
      </c>
    </row>
    <row r="431" spans="1:5" ht="15.75" customHeight="1">
      <c r="A431" s="4">
        <v>424</v>
      </c>
      <c r="B431" s="5" t="s">
        <v>975</v>
      </c>
      <c r="C431" s="6" t="s">
        <v>432</v>
      </c>
      <c r="D431" s="6" t="s">
        <v>516</v>
      </c>
      <c r="E431" s="6" t="s">
        <v>517</v>
      </c>
    </row>
    <row r="432" spans="1:5" ht="15.75" customHeight="1">
      <c r="A432" s="7">
        <v>425</v>
      </c>
      <c r="B432" s="8" t="s">
        <v>976</v>
      </c>
      <c r="C432" s="7" t="s">
        <v>506</v>
      </c>
      <c r="D432" s="6" t="s">
        <v>516</v>
      </c>
      <c r="E432" s="6"/>
    </row>
    <row r="433" spans="1:5" ht="15.75" customHeight="1">
      <c r="A433" s="4">
        <v>426</v>
      </c>
      <c r="B433" s="8" t="s">
        <v>977</v>
      </c>
      <c r="C433" s="6" t="s">
        <v>432</v>
      </c>
      <c r="D433" s="6" t="s">
        <v>516</v>
      </c>
      <c r="E433" s="6"/>
    </row>
    <row r="434" spans="1:5" ht="15.75" customHeight="1">
      <c r="A434" s="7">
        <v>427</v>
      </c>
      <c r="B434" s="8" t="s">
        <v>978</v>
      </c>
      <c r="C434" s="6" t="s">
        <v>425</v>
      </c>
      <c r="D434" s="6" t="s">
        <v>516</v>
      </c>
      <c r="E434" s="6" t="s">
        <v>517</v>
      </c>
    </row>
    <row r="435" spans="1:5" ht="15.75" customHeight="1">
      <c r="A435" s="4">
        <v>428</v>
      </c>
      <c r="B435" s="8" t="s">
        <v>979</v>
      </c>
      <c r="C435" s="6" t="s">
        <v>425</v>
      </c>
      <c r="D435" s="6" t="s">
        <v>516</v>
      </c>
      <c r="E435" s="6" t="s">
        <v>517</v>
      </c>
    </row>
    <row r="436" spans="1:5" ht="15.75" customHeight="1">
      <c r="A436" s="7">
        <v>429</v>
      </c>
      <c r="B436" s="8" t="s">
        <v>980</v>
      </c>
      <c r="C436" s="6" t="s">
        <v>432</v>
      </c>
      <c r="D436" s="6" t="s">
        <v>516</v>
      </c>
      <c r="E436" s="6" t="s">
        <v>517</v>
      </c>
    </row>
    <row r="437" spans="1:5" ht="15.75" customHeight="1">
      <c r="A437" s="4">
        <v>430</v>
      </c>
      <c r="B437" s="8" t="s">
        <v>981</v>
      </c>
      <c r="C437" s="6" t="s">
        <v>425</v>
      </c>
      <c r="D437" s="6" t="s">
        <v>516</v>
      </c>
      <c r="E437" s="6" t="s">
        <v>517</v>
      </c>
    </row>
    <row r="438" spans="1:5" ht="15.75" customHeight="1">
      <c r="A438" s="7">
        <v>431</v>
      </c>
      <c r="B438" s="8" t="s">
        <v>982</v>
      </c>
      <c r="C438" s="6" t="s">
        <v>425</v>
      </c>
      <c r="D438" s="6" t="s">
        <v>516</v>
      </c>
      <c r="E438" s="6" t="s">
        <v>517</v>
      </c>
    </row>
    <row r="439" spans="1:5" ht="15.75" customHeight="1">
      <c r="A439" s="4">
        <v>432</v>
      </c>
      <c r="B439" s="5" t="s">
        <v>983</v>
      </c>
      <c r="C439" s="7" t="s">
        <v>506</v>
      </c>
      <c r="D439" s="6" t="s">
        <v>516</v>
      </c>
      <c r="E439" s="6"/>
    </row>
    <row r="440" spans="1:5" ht="15.75" customHeight="1">
      <c r="A440" s="7">
        <v>433</v>
      </c>
      <c r="B440" s="5" t="s">
        <v>984</v>
      </c>
      <c r="C440" s="6" t="s">
        <v>425</v>
      </c>
      <c r="D440" s="6" t="s">
        <v>426</v>
      </c>
      <c r="E440" s="6" t="s">
        <v>427</v>
      </c>
    </row>
    <row r="441" spans="1:5" ht="15.75" customHeight="1">
      <c r="A441" s="4">
        <v>434</v>
      </c>
      <c r="B441" s="5" t="s">
        <v>985</v>
      </c>
      <c r="C441" s="6" t="s">
        <v>432</v>
      </c>
      <c r="D441" s="6" t="s">
        <v>426</v>
      </c>
      <c r="E441" s="6" t="s">
        <v>427</v>
      </c>
    </row>
    <row r="442" spans="1:5" ht="15.75" customHeight="1">
      <c r="A442" s="7">
        <v>435</v>
      </c>
      <c r="B442" s="5" t="s">
        <v>986</v>
      </c>
      <c r="C442" s="7" t="s">
        <v>429</v>
      </c>
      <c r="D442" s="6" t="s">
        <v>426</v>
      </c>
      <c r="E442" s="6" t="s">
        <v>427</v>
      </c>
    </row>
    <row r="443" spans="1:5" ht="15.75" customHeight="1">
      <c r="A443" s="4">
        <v>436</v>
      </c>
      <c r="B443" s="5" t="s">
        <v>987</v>
      </c>
      <c r="C443" s="7" t="s">
        <v>506</v>
      </c>
      <c r="D443" s="6" t="s">
        <v>426</v>
      </c>
      <c r="E443" s="6" t="s">
        <v>427</v>
      </c>
    </row>
    <row r="444" spans="1:5" ht="15.75" customHeight="1">
      <c r="A444" s="7">
        <v>437</v>
      </c>
      <c r="B444" s="5" t="s">
        <v>988</v>
      </c>
      <c r="C444" s="7" t="s">
        <v>506</v>
      </c>
      <c r="D444" s="6" t="s">
        <v>426</v>
      </c>
      <c r="E444" s="6" t="s">
        <v>427</v>
      </c>
    </row>
    <row r="445" spans="1:5" ht="15.75" customHeight="1">
      <c r="A445" s="4">
        <v>438</v>
      </c>
      <c r="B445" s="5" t="s">
        <v>989</v>
      </c>
      <c r="C445" s="7" t="s">
        <v>506</v>
      </c>
      <c r="D445" s="6" t="s">
        <v>426</v>
      </c>
      <c r="E445" s="6" t="s">
        <v>427</v>
      </c>
    </row>
    <row r="446" spans="1:5" ht="15.75" customHeight="1">
      <c r="A446" s="7">
        <v>439</v>
      </c>
      <c r="B446" s="5" t="s">
        <v>990</v>
      </c>
      <c r="C446" s="6" t="s">
        <v>432</v>
      </c>
      <c r="D446" s="6" t="s">
        <v>426</v>
      </c>
      <c r="E446" s="6" t="s">
        <v>427</v>
      </c>
    </row>
    <row r="447" spans="1:5" ht="15.75" customHeight="1">
      <c r="A447" s="4">
        <v>440</v>
      </c>
      <c r="B447" s="5" t="s">
        <v>991</v>
      </c>
      <c r="C447" s="6" t="s">
        <v>425</v>
      </c>
      <c r="D447" s="6" t="s">
        <v>426</v>
      </c>
      <c r="E447" s="6" t="s">
        <v>427</v>
      </c>
    </row>
    <row r="448" spans="1:5" ht="15.75" customHeight="1">
      <c r="A448" s="7">
        <v>441</v>
      </c>
      <c r="B448" s="5" t="s">
        <v>992</v>
      </c>
      <c r="C448" s="7" t="s">
        <v>429</v>
      </c>
      <c r="D448" s="6" t="s">
        <v>426</v>
      </c>
      <c r="E448" s="6" t="s">
        <v>605</v>
      </c>
    </row>
    <row r="449" spans="1:5" ht="15.75" customHeight="1">
      <c r="A449" s="4">
        <v>442</v>
      </c>
      <c r="B449" s="5" t="s">
        <v>993</v>
      </c>
      <c r="C449" s="7" t="s">
        <v>429</v>
      </c>
      <c r="D449" s="6" t="s">
        <v>504</v>
      </c>
      <c r="E449" s="6" t="s">
        <v>563</v>
      </c>
    </row>
    <row r="450" spans="1:5" ht="19.5" customHeight="1">
      <c r="A450" s="7">
        <v>443</v>
      </c>
      <c r="B450" s="5" t="s">
        <v>994</v>
      </c>
      <c r="C450" s="6" t="s">
        <v>432</v>
      </c>
      <c r="D450" s="6" t="s">
        <v>435</v>
      </c>
      <c r="E450" s="6" t="s">
        <v>563</v>
      </c>
    </row>
    <row r="451" spans="1:5" ht="15.75" customHeight="1">
      <c r="A451" s="4">
        <v>444</v>
      </c>
      <c r="B451" s="5" t="s">
        <v>995</v>
      </c>
      <c r="C451" s="6" t="s">
        <v>432</v>
      </c>
      <c r="D451" s="6" t="s">
        <v>435</v>
      </c>
      <c r="E451" s="6" t="s">
        <v>563</v>
      </c>
    </row>
    <row r="452" spans="1:5" ht="15.75" customHeight="1">
      <c r="A452" s="7">
        <v>445</v>
      </c>
      <c r="B452" s="5" t="s">
        <v>996</v>
      </c>
      <c r="C452" s="6" t="s">
        <v>432</v>
      </c>
      <c r="D452" s="6" t="s">
        <v>435</v>
      </c>
      <c r="E452" s="6" t="s">
        <v>563</v>
      </c>
    </row>
    <row r="453" spans="1:5" ht="15.75" customHeight="1">
      <c r="A453" s="4">
        <v>446</v>
      </c>
      <c r="B453" s="5" t="s">
        <v>997</v>
      </c>
      <c r="C453" s="6" t="s">
        <v>432</v>
      </c>
      <c r="D453" s="6" t="s">
        <v>435</v>
      </c>
      <c r="E453" s="6" t="s">
        <v>563</v>
      </c>
    </row>
    <row r="454" spans="1:5" ht="15.75" customHeight="1">
      <c r="A454" s="7">
        <v>447</v>
      </c>
      <c r="B454" s="5" t="s">
        <v>998</v>
      </c>
      <c r="C454" s="6" t="s">
        <v>432</v>
      </c>
      <c r="D454" s="6" t="s">
        <v>435</v>
      </c>
      <c r="E454" s="6" t="s">
        <v>563</v>
      </c>
    </row>
    <row r="455" spans="1:5" ht="15.75" customHeight="1">
      <c r="A455" s="4">
        <v>448</v>
      </c>
      <c r="B455" s="5" t="s">
        <v>999</v>
      </c>
      <c r="C455" s="6" t="s">
        <v>432</v>
      </c>
      <c r="D455" s="6" t="s">
        <v>435</v>
      </c>
      <c r="E455" s="6" t="s">
        <v>563</v>
      </c>
    </row>
    <row r="456" spans="1:5" ht="15.75" customHeight="1">
      <c r="A456" s="7">
        <v>449</v>
      </c>
      <c r="B456" s="5" t="s">
        <v>1000</v>
      </c>
      <c r="C456" s="6" t="s">
        <v>432</v>
      </c>
      <c r="D456" s="6" t="s">
        <v>435</v>
      </c>
      <c r="E456" s="6" t="s">
        <v>563</v>
      </c>
    </row>
    <row r="457" spans="1:5" ht="15.75" customHeight="1">
      <c r="A457" s="4">
        <v>450</v>
      </c>
      <c r="B457" s="5" t="s">
        <v>1001</v>
      </c>
      <c r="C457" s="6" t="s">
        <v>432</v>
      </c>
      <c r="D457" s="6" t="s">
        <v>435</v>
      </c>
      <c r="E457" s="6" t="s">
        <v>563</v>
      </c>
    </row>
    <row r="458" spans="1:5" ht="15.75" customHeight="1">
      <c r="A458" s="7">
        <v>451</v>
      </c>
      <c r="B458" s="5" t="s">
        <v>1002</v>
      </c>
      <c r="C458" s="6" t="s">
        <v>432</v>
      </c>
      <c r="D458" s="6" t="s">
        <v>435</v>
      </c>
      <c r="E458" s="6" t="s">
        <v>563</v>
      </c>
    </row>
    <row r="459" spans="1:5" ht="15.75" customHeight="1">
      <c r="A459" s="4">
        <v>452</v>
      </c>
      <c r="B459" s="5" t="s">
        <v>1003</v>
      </c>
      <c r="C459" s="7" t="s">
        <v>429</v>
      </c>
      <c r="D459" s="6" t="s">
        <v>435</v>
      </c>
      <c r="E459" s="6" t="s">
        <v>563</v>
      </c>
    </row>
    <row r="460" spans="1:5" ht="15.75" customHeight="1">
      <c r="A460" s="7">
        <v>453</v>
      </c>
      <c r="B460" s="5" t="s">
        <v>1004</v>
      </c>
      <c r="C460" s="6" t="s">
        <v>425</v>
      </c>
      <c r="D460" s="6" t="s">
        <v>435</v>
      </c>
      <c r="E460" s="6" t="s">
        <v>563</v>
      </c>
    </row>
    <row r="461" spans="1:5" ht="15.75" customHeight="1">
      <c r="A461" s="4">
        <v>454</v>
      </c>
      <c r="B461" s="5" t="s">
        <v>1005</v>
      </c>
      <c r="C461" s="6" t="s">
        <v>432</v>
      </c>
      <c r="D461" s="6" t="s">
        <v>435</v>
      </c>
      <c r="E461" s="6" t="s">
        <v>563</v>
      </c>
    </row>
    <row r="462" spans="1:5" ht="19.5" customHeight="1">
      <c r="A462" s="7">
        <v>455</v>
      </c>
      <c r="B462" s="5" t="s">
        <v>1006</v>
      </c>
      <c r="C462" s="6" t="s">
        <v>432</v>
      </c>
      <c r="D462" s="6" t="s">
        <v>516</v>
      </c>
      <c r="E462" s="6" t="s">
        <v>517</v>
      </c>
    </row>
    <row r="463" spans="1:5" ht="15.75" customHeight="1">
      <c r="A463" s="4">
        <v>456</v>
      </c>
      <c r="B463" s="5" t="s">
        <v>1007</v>
      </c>
      <c r="C463" s="6" t="s">
        <v>432</v>
      </c>
      <c r="D463" s="6" t="s">
        <v>516</v>
      </c>
      <c r="E463" s="6" t="s">
        <v>517</v>
      </c>
    </row>
    <row r="464" spans="1:5" ht="15.75" customHeight="1">
      <c r="A464" s="7">
        <v>457</v>
      </c>
      <c r="B464" s="5" t="s">
        <v>1008</v>
      </c>
      <c r="C464" s="6" t="s">
        <v>432</v>
      </c>
      <c r="D464" s="6" t="s">
        <v>516</v>
      </c>
      <c r="E464" s="6" t="s">
        <v>517</v>
      </c>
    </row>
    <row r="465" spans="1:5" ht="15.75" customHeight="1">
      <c r="A465" s="4">
        <v>458</v>
      </c>
      <c r="B465" s="5" t="s">
        <v>1009</v>
      </c>
      <c r="C465" s="6" t="s">
        <v>432</v>
      </c>
      <c r="D465" s="6" t="s">
        <v>516</v>
      </c>
      <c r="E465" s="6" t="s">
        <v>517</v>
      </c>
    </row>
    <row r="466" spans="1:5" ht="15.75" customHeight="1">
      <c r="A466" s="7">
        <v>459</v>
      </c>
      <c r="B466" s="5" t="s">
        <v>1010</v>
      </c>
      <c r="C466" s="6" t="s">
        <v>432</v>
      </c>
      <c r="D466" s="6" t="s">
        <v>516</v>
      </c>
      <c r="E466" s="6" t="s">
        <v>517</v>
      </c>
    </row>
    <row r="467" spans="1:5" ht="15.75" customHeight="1">
      <c r="A467" s="4">
        <v>460</v>
      </c>
      <c r="B467" s="5" t="s">
        <v>1011</v>
      </c>
      <c r="C467" s="6" t="s">
        <v>432</v>
      </c>
      <c r="D467" s="6" t="s">
        <v>516</v>
      </c>
      <c r="E467" s="6" t="s">
        <v>517</v>
      </c>
    </row>
    <row r="468" spans="1:5" ht="15.75" customHeight="1">
      <c r="A468" s="7">
        <v>461</v>
      </c>
      <c r="B468" s="5" t="s">
        <v>1012</v>
      </c>
      <c r="C468" s="6" t="s">
        <v>432</v>
      </c>
      <c r="D468" s="6" t="s">
        <v>435</v>
      </c>
      <c r="E468" s="6"/>
    </row>
    <row r="469" spans="1:5" ht="15.75" customHeight="1">
      <c r="A469" s="4">
        <v>462</v>
      </c>
      <c r="B469" s="5" t="s">
        <v>1013</v>
      </c>
      <c r="C469" s="6" t="s">
        <v>425</v>
      </c>
      <c r="D469" s="6" t="s">
        <v>435</v>
      </c>
      <c r="E469" s="6" t="s">
        <v>605</v>
      </c>
    </row>
    <row r="470" spans="1:5" ht="15.75" customHeight="1">
      <c r="A470" s="7">
        <v>463</v>
      </c>
      <c r="B470" s="8" t="s">
        <v>1014</v>
      </c>
      <c r="C470" s="6" t="s">
        <v>425</v>
      </c>
      <c r="D470" s="6" t="s">
        <v>435</v>
      </c>
      <c r="E470" s="6" t="s">
        <v>605</v>
      </c>
    </row>
    <row r="471" spans="1:5" ht="15.75" customHeight="1">
      <c r="A471" s="4">
        <v>464</v>
      </c>
      <c r="B471" s="8" t="s">
        <v>1015</v>
      </c>
      <c r="C471" s="6" t="s">
        <v>432</v>
      </c>
      <c r="D471" s="6" t="s">
        <v>435</v>
      </c>
      <c r="E471" s="6" t="s">
        <v>605</v>
      </c>
    </row>
    <row r="472" spans="1:5" ht="15.75" customHeight="1">
      <c r="A472" s="7">
        <v>465</v>
      </c>
      <c r="B472" s="5" t="s">
        <v>1016</v>
      </c>
      <c r="C472" s="6" t="s">
        <v>425</v>
      </c>
      <c r="D472" s="6" t="s">
        <v>435</v>
      </c>
      <c r="E472" s="6" t="s">
        <v>605</v>
      </c>
    </row>
    <row r="473" spans="1:5" ht="15.75" customHeight="1">
      <c r="A473" s="4">
        <v>466</v>
      </c>
      <c r="B473" s="5" t="s">
        <v>1017</v>
      </c>
      <c r="C473" s="6" t="s">
        <v>425</v>
      </c>
      <c r="D473" s="6" t="s">
        <v>435</v>
      </c>
      <c r="E473" s="6" t="s">
        <v>605</v>
      </c>
    </row>
    <row r="474" spans="1:5" ht="15.75" customHeight="1">
      <c r="A474" s="7">
        <v>467</v>
      </c>
      <c r="B474" s="5" t="s">
        <v>1018</v>
      </c>
      <c r="C474" s="6" t="s">
        <v>432</v>
      </c>
      <c r="D474" s="6" t="s">
        <v>435</v>
      </c>
      <c r="E474" s="6" t="s">
        <v>605</v>
      </c>
    </row>
    <row r="475" spans="1:5" ht="15.75" customHeight="1">
      <c r="A475" s="4">
        <v>468</v>
      </c>
      <c r="B475" s="8" t="s">
        <v>1019</v>
      </c>
      <c r="C475" s="6" t="s">
        <v>425</v>
      </c>
      <c r="D475" s="6" t="s">
        <v>435</v>
      </c>
      <c r="E475" s="6" t="s">
        <v>605</v>
      </c>
    </row>
    <row r="476" spans="1:5" ht="15.75" customHeight="1">
      <c r="A476" s="7">
        <v>469</v>
      </c>
      <c r="B476" s="5" t="s">
        <v>1020</v>
      </c>
      <c r="C476" s="7" t="s">
        <v>429</v>
      </c>
      <c r="D476" s="6" t="s">
        <v>435</v>
      </c>
      <c r="E476" s="6" t="s">
        <v>605</v>
      </c>
    </row>
    <row r="477" spans="1:5" ht="21" customHeight="1">
      <c r="A477" s="4">
        <v>470</v>
      </c>
      <c r="B477" s="5" t="s">
        <v>1021</v>
      </c>
      <c r="C477" s="7" t="s">
        <v>506</v>
      </c>
      <c r="D477" s="6" t="s">
        <v>435</v>
      </c>
      <c r="E477" s="6" t="s">
        <v>605</v>
      </c>
    </row>
    <row r="478" spans="1:5" ht="15.75" customHeight="1">
      <c r="A478" s="7">
        <v>471</v>
      </c>
      <c r="B478" s="5" t="s">
        <v>1022</v>
      </c>
      <c r="C478" s="7" t="s">
        <v>429</v>
      </c>
      <c r="D478" s="6" t="s">
        <v>435</v>
      </c>
      <c r="E478" s="6" t="s">
        <v>605</v>
      </c>
    </row>
    <row r="479" spans="1:5" ht="15.75" customHeight="1">
      <c r="A479" s="4">
        <v>472</v>
      </c>
      <c r="B479" s="5" t="s">
        <v>1023</v>
      </c>
      <c r="C479" s="6" t="s">
        <v>432</v>
      </c>
      <c r="D479" s="6" t="s">
        <v>435</v>
      </c>
      <c r="E479" s="6" t="s">
        <v>605</v>
      </c>
    </row>
    <row r="480" spans="1:5" ht="15.75" customHeight="1">
      <c r="A480" s="7">
        <v>473</v>
      </c>
      <c r="B480" s="5" t="s">
        <v>1024</v>
      </c>
      <c r="C480" s="6" t="s">
        <v>432</v>
      </c>
      <c r="D480" s="6" t="s">
        <v>435</v>
      </c>
      <c r="E480" s="6" t="s">
        <v>539</v>
      </c>
    </row>
    <row r="481" spans="1:5" ht="15.75" customHeight="1">
      <c r="A481" s="4">
        <v>474</v>
      </c>
      <c r="B481" s="5" t="s">
        <v>1025</v>
      </c>
      <c r="C481" s="6" t="s">
        <v>432</v>
      </c>
      <c r="D481" s="6" t="s">
        <v>435</v>
      </c>
      <c r="E481" s="6" t="s">
        <v>539</v>
      </c>
    </row>
    <row r="482" spans="1:5" ht="15.75" customHeight="1">
      <c r="A482" s="7">
        <v>475</v>
      </c>
      <c r="B482" s="5" t="s">
        <v>1026</v>
      </c>
      <c r="C482" s="6" t="s">
        <v>432</v>
      </c>
      <c r="D482" s="6" t="s">
        <v>435</v>
      </c>
      <c r="E482" s="6" t="s">
        <v>539</v>
      </c>
    </row>
    <row r="483" spans="1:5" ht="15.75" customHeight="1">
      <c r="A483" s="4">
        <v>476</v>
      </c>
      <c r="B483" s="5" t="s">
        <v>1027</v>
      </c>
      <c r="C483" s="6" t="s">
        <v>425</v>
      </c>
      <c r="D483" s="6" t="s">
        <v>435</v>
      </c>
      <c r="E483" s="6" t="s">
        <v>539</v>
      </c>
    </row>
    <row r="484" spans="1:5" ht="15.75" customHeight="1">
      <c r="A484" s="7">
        <v>477</v>
      </c>
      <c r="B484" s="5" t="s">
        <v>1028</v>
      </c>
      <c r="C484" s="6" t="s">
        <v>432</v>
      </c>
      <c r="D484" s="6" t="s">
        <v>435</v>
      </c>
      <c r="E484" s="6"/>
    </row>
    <row r="485" spans="1:5" ht="15.75" customHeight="1">
      <c r="A485" s="4">
        <v>478</v>
      </c>
      <c r="B485" s="5" t="s">
        <v>1029</v>
      </c>
      <c r="C485" s="6" t="s">
        <v>432</v>
      </c>
      <c r="D485" s="6" t="s">
        <v>435</v>
      </c>
      <c r="E485" s="6"/>
    </row>
    <row r="486" spans="1:5" ht="15.75" customHeight="1">
      <c r="A486" s="7">
        <v>479</v>
      </c>
      <c r="B486" s="5" t="s">
        <v>1030</v>
      </c>
      <c r="C486" s="6" t="s">
        <v>425</v>
      </c>
      <c r="D486" s="6" t="s">
        <v>435</v>
      </c>
      <c r="E486" s="6"/>
    </row>
    <row r="487" spans="1:5" ht="15.75" customHeight="1">
      <c r="A487" s="4">
        <v>480</v>
      </c>
      <c r="B487" s="5" t="s">
        <v>1031</v>
      </c>
      <c r="C487" s="6" t="s">
        <v>425</v>
      </c>
      <c r="D487" s="6" t="s">
        <v>516</v>
      </c>
      <c r="E487" s="6"/>
    </row>
    <row r="488" spans="1:5" ht="15.75" customHeight="1">
      <c r="A488" s="7">
        <v>481</v>
      </c>
      <c r="B488" s="5" t="s">
        <v>1032</v>
      </c>
      <c r="C488" s="6" t="s">
        <v>425</v>
      </c>
      <c r="D488" s="6" t="s">
        <v>516</v>
      </c>
      <c r="E488" s="6" t="s">
        <v>517</v>
      </c>
    </row>
    <row r="489" spans="1:5" ht="15.75" customHeight="1">
      <c r="A489" s="4">
        <v>482</v>
      </c>
      <c r="B489" s="5" t="s">
        <v>1033</v>
      </c>
      <c r="C489" s="6" t="s">
        <v>425</v>
      </c>
      <c r="D489" s="6" t="s">
        <v>516</v>
      </c>
      <c r="E489" s="6" t="s">
        <v>517</v>
      </c>
    </row>
    <row r="490" spans="1:5" ht="15.75" customHeight="1">
      <c r="A490" s="7">
        <v>483</v>
      </c>
      <c r="B490" s="5" t="s">
        <v>1034</v>
      </c>
      <c r="C490" s="6" t="s">
        <v>432</v>
      </c>
      <c r="D490" s="6" t="s">
        <v>516</v>
      </c>
      <c r="E490" s="6" t="s">
        <v>517</v>
      </c>
    </row>
    <row r="491" spans="1:5" ht="15.75" customHeight="1">
      <c r="A491" s="4">
        <v>484</v>
      </c>
      <c r="B491" s="5" t="s">
        <v>1035</v>
      </c>
      <c r="C491" s="6" t="s">
        <v>425</v>
      </c>
      <c r="D491" s="6" t="s">
        <v>516</v>
      </c>
      <c r="E491" s="6" t="s">
        <v>517</v>
      </c>
    </row>
    <row r="492" spans="1:5" ht="15.75" customHeight="1">
      <c r="A492" s="7">
        <v>485</v>
      </c>
      <c r="B492" s="5" t="s">
        <v>1036</v>
      </c>
      <c r="C492" s="6" t="s">
        <v>425</v>
      </c>
      <c r="D492" s="6" t="s">
        <v>516</v>
      </c>
      <c r="E492" s="6" t="s">
        <v>517</v>
      </c>
    </row>
    <row r="493" spans="1:5" ht="15.75" customHeight="1">
      <c r="A493" s="4">
        <v>486</v>
      </c>
      <c r="B493" s="5" t="s">
        <v>1037</v>
      </c>
      <c r="C493" s="6" t="s">
        <v>432</v>
      </c>
      <c r="D493" s="6" t="s">
        <v>516</v>
      </c>
      <c r="E493" s="6" t="s">
        <v>517</v>
      </c>
    </row>
    <row r="494" spans="1:5" ht="15.75" customHeight="1">
      <c r="A494" s="7">
        <v>487</v>
      </c>
      <c r="B494" s="5" t="s">
        <v>1038</v>
      </c>
      <c r="C494" s="6" t="s">
        <v>432</v>
      </c>
      <c r="D494" s="6" t="s">
        <v>516</v>
      </c>
      <c r="E494" s="6" t="s">
        <v>517</v>
      </c>
    </row>
    <row r="495" spans="1:5" ht="15.75" customHeight="1">
      <c r="A495" s="4">
        <v>488</v>
      </c>
      <c r="B495" s="5" t="s">
        <v>1039</v>
      </c>
      <c r="C495" s="6" t="s">
        <v>432</v>
      </c>
      <c r="D495" s="6" t="s">
        <v>516</v>
      </c>
      <c r="E495" s="6" t="s">
        <v>517</v>
      </c>
    </row>
    <row r="496" spans="1:5" ht="15.75" customHeight="1">
      <c r="A496" s="7">
        <v>489</v>
      </c>
      <c r="B496" s="5" t="s">
        <v>1040</v>
      </c>
      <c r="C496" s="6" t="s">
        <v>432</v>
      </c>
      <c r="D496" s="6" t="s">
        <v>516</v>
      </c>
      <c r="E496" s="6" t="s">
        <v>517</v>
      </c>
    </row>
    <row r="497" spans="1:5" ht="15.75" customHeight="1">
      <c r="A497" s="4">
        <v>490</v>
      </c>
      <c r="B497" s="5" t="s">
        <v>1041</v>
      </c>
      <c r="C497" s="6" t="s">
        <v>432</v>
      </c>
      <c r="D497" s="6" t="s">
        <v>516</v>
      </c>
      <c r="E497" s="6" t="s">
        <v>517</v>
      </c>
    </row>
    <row r="498" spans="1:5" ht="15.75" customHeight="1">
      <c r="A498" s="7">
        <v>491</v>
      </c>
      <c r="B498" s="5" t="s">
        <v>1051</v>
      </c>
      <c r="C498" s="6" t="s">
        <v>432</v>
      </c>
      <c r="D498" s="6" t="s">
        <v>516</v>
      </c>
      <c r="E498" s="6" t="s">
        <v>517</v>
      </c>
    </row>
    <row r="499" spans="1:5" ht="15.75" customHeight="1">
      <c r="A499" s="4">
        <v>492</v>
      </c>
      <c r="B499" s="5" t="s">
        <v>1052</v>
      </c>
      <c r="C499" s="6" t="s">
        <v>432</v>
      </c>
      <c r="D499" s="6" t="s">
        <v>516</v>
      </c>
      <c r="E499" s="6" t="s">
        <v>517</v>
      </c>
    </row>
    <row r="500" spans="1:5" ht="15.75" customHeight="1">
      <c r="A500" s="7">
        <v>493</v>
      </c>
      <c r="B500" s="5" t="s">
        <v>1053</v>
      </c>
      <c r="C500" s="6" t="s">
        <v>432</v>
      </c>
      <c r="D500" s="6" t="s">
        <v>516</v>
      </c>
      <c r="E500" s="6" t="s">
        <v>517</v>
      </c>
    </row>
    <row r="501" spans="1:5" ht="15.75" customHeight="1">
      <c r="A501" s="4">
        <v>494</v>
      </c>
      <c r="B501" s="5" t="s">
        <v>1054</v>
      </c>
      <c r="C501" s="6" t="s">
        <v>432</v>
      </c>
      <c r="D501" s="6" t="s">
        <v>516</v>
      </c>
      <c r="E501" s="6" t="s">
        <v>517</v>
      </c>
    </row>
    <row r="502" spans="1:5" ht="15.75" customHeight="1">
      <c r="A502" s="7">
        <v>495</v>
      </c>
      <c r="B502" s="8" t="s">
        <v>1055</v>
      </c>
      <c r="C502" s="6" t="s">
        <v>432</v>
      </c>
      <c r="D502" s="6" t="s">
        <v>516</v>
      </c>
      <c r="E502" s="6" t="s">
        <v>517</v>
      </c>
    </row>
    <row r="503" spans="1:5" ht="15.75" customHeight="1">
      <c r="A503" s="4">
        <v>496</v>
      </c>
      <c r="B503" s="5" t="s">
        <v>1056</v>
      </c>
      <c r="C503" s="6" t="s">
        <v>432</v>
      </c>
      <c r="D503" s="6" t="s">
        <v>516</v>
      </c>
      <c r="E503" s="6" t="s">
        <v>517</v>
      </c>
    </row>
    <row r="504" spans="1:5" ht="15.75" customHeight="1">
      <c r="A504" s="7">
        <v>497</v>
      </c>
      <c r="B504" s="5" t="s">
        <v>1057</v>
      </c>
      <c r="C504" s="6" t="s">
        <v>432</v>
      </c>
      <c r="D504" s="6" t="s">
        <v>516</v>
      </c>
      <c r="E504" s="6" t="s">
        <v>517</v>
      </c>
    </row>
    <row r="505" spans="1:5" ht="15.75" customHeight="1">
      <c r="A505" s="4">
        <v>498</v>
      </c>
      <c r="B505" s="5" t="s">
        <v>1058</v>
      </c>
      <c r="C505" s="6" t="s">
        <v>432</v>
      </c>
      <c r="D505" s="6" t="s">
        <v>516</v>
      </c>
      <c r="E505" s="6" t="s">
        <v>517</v>
      </c>
    </row>
    <row r="506" spans="1:5" ht="15.75" customHeight="1">
      <c r="A506" s="7">
        <v>499</v>
      </c>
      <c r="B506" s="5" t="s">
        <v>1059</v>
      </c>
      <c r="C506" s="6" t="s">
        <v>432</v>
      </c>
      <c r="D506" s="6" t="s">
        <v>516</v>
      </c>
      <c r="E506" s="6" t="s">
        <v>517</v>
      </c>
    </row>
    <row r="507" spans="1:5" ht="15.75" customHeight="1">
      <c r="A507" s="4">
        <v>500</v>
      </c>
      <c r="B507" s="5" t="s">
        <v>1060</v>
      </c>
      <c r="C507" s="6" t="s">
        <v>432</v>
      </c>
      <c r="D507" s="6" t="s">
        <v>516</v>
      </c>
      <c r="E507" s="6" t="s">
        <v>517</v>
      </c>
    </row>
    <row r="508" spans="1:5" ht="15.75" customHeight="1">
      <c r="A508" s="7">
        <v>501</v>
      </c>
      <c r="B508" s="5" t="s">
        <v>1061</v>
      </c>
      <c r="C508" s="6" t="s">
        <v>432</v>
      </c>
      <c r="D508" s="6" t="s">
        <v>516</v>
      </c>
      <c r="E508" s="6" t="s">
        <v>517</v>
      </c>
    </row>
    <row r="509" spans="1:5" ht="15.75" customHeight="1">
      <c r="A509" s="4">
        <v>502</v>
      </c>
      <c r="B509" s="5" t="s">
        <v>1062</v>
      </c>
      <c r="C509" s="6" t="s">
        <v>432</v>
      </c>
      <c r="D509" s="6" t="s">
        <v>516</v>
      </c>
      <c r="E509" s="6" t="s">
        <v>517</v>
      </c>
    </row>
    <row r="510" spans="1:5" ht="15.75" customHeight="1">
      <c r="A510" s="7">
        <v>503</v>
      </c>
      <c r="B510" s="5" t="s">
        <v>1063</v>
      </c>
      <c r="C510" s="6" t="s">
        <v>425</v>
      </c>
      <c r="D510" s="6" t="s">
        <v>516</v>
      </c>
      <c r="E510" s="6" t="s">
        <v>517</v>
      </c>
    </row>
    <row r="511" spans="1:5" ht="15.75" customHeight="1">
      <c r="A511" s="4">
        <v>504</v>
      </c>
      <c r="B511" s="5" t="s">
        <v>1064</v>
      </c>
      <c r="C511" s="6" t="s">
        <v>432</v>
      </c>
      <c r="D511" s="6" t="s">
        <v>516</v>
      </c>
      <c r="E511" s="6" t="s">
        <v>517</v>
      </c>
    </row>
    <row r="512" spans="1:5" ht="15.75" customHeight="1">
      <c r="A512" s="7">
        <v>505</v>
      </c>
      <c r="B512" s="5" t="s">
        <v>1065</v>
      </c>
      <c r="C512" s="7" t="s">
        <v>429</v>
      </c>
      <c r="D512" s="6" t="s">
        <v>516</v>
      </c>
      <c r="E512" s="6" t="s">
        <v>517</v>
      </c>
    </row>
    <row r="513" spans="1:5" ht="15.75" customHeight="1">
      <c r="A513" s="4">
        <v>506</v>
      </c>
      <c r="B513" s="5" t="s">
        <v>1066</v>
      </c>
      <c r="C513" s="6" t="s">
        <v>432</v>
      </c>
      <c r="D513" s="6" t="s">
        <v>516</v>
      </c>
      <c r="E513" s="6" t="s">
        <v>517</v>
      </c>
    </row>
    <row r="514" spans="1:5" ht="15.75" customHeight="1">
      <c r="A514" s="7">
        <v>507</v>
      </c>
      <c r="B514" s="5" t="s">
        <v>1067</v>
      </c>
      <c r="C514" s="6" t="s">
        <v>432</v>
      </c>
      <c r="D514" s="6" t="s">
        <v>516</v>
      </c>
      <c r="E514" s="6" t="s">
        <v>517</v>
      </c>
    </row>
    <row r="515" spans="1:5" ht="15.75" customHeight="1">
      <c r="A515" s="4">
        <v>508</v>
      </c>
      <c r="B515" s="5" t="s">
        <v>1068</v>
      </c>
      <c r="C515" s="6" t="s">
        <v>432</v>
      </c>
      <c r="D515" s="6" t="s">
        <v>516</v>
      </c>
      <c r="E515" s="6" t="s">
        <v>517</v>
      </c>
    </row>
    <row r="516" spans="1:5" ht="15.75" customHeight="1">
      <c r="A516" s="7" t="s">
        <v>1069</v>
      </c>
      <c r="B516" s="5" t="s">
        <v>1070</v>
      </c>
      <c r="C516" s="6" t="s">
        <v>432</v>
      </c>
      <c r="D516" s="6" t="s">
        <v>516</v>
      </c>
      <c r="E516" s="6" t="s">
        <v>517</v>
      </c>
    </row>
    <row r="517" spans="1:5" ht="15.75" customHeight="1">
      <c r="A517" s="4">
        <v>509</v>
      </c>
      <c r="B517" s="5" t="s">
        <v>1071</v>
      </c>
      <c r="C517" s="6" t="s">
        <v>432</v>
      </c>
      <c r="D517" s="6" t="s">
        <v>516</v>
      </c>
      <c r="E517" s="6" t="s">
        <v>517</v>
      </c>
    </row>
    <row r="518" spans="1:5" ht="15.75" customHeight="1">
      <c r="A518" s="7">
        <v>510</v>
      </c>
      <c r="B518" s="5" t="s">
        <v>1072</v>
      </c>
      <c r="C518" s="6" t="s">
        <v>432</v>
      </c>
      <c r="D518" s="6" t="s">
        <v>516</v>
      </c>
      <c r="E518" s="6" t="s">
        <v>517</v>
      </c>
    </row>
    <row r="519" spans="1:5" ht="15.75" customHeight="1">
      <c r="A519" s="4">
        <v>511</v>
      </c>
      <c r="B519" s="5" t="s">
        <v>1073</v>
      </c>
      <c r="C519" s="6" t="s">
        <v>432</v>
      </c>
      <c r="D519" s="6" t="s">
        <v>516</v>
      </c>
      <c r="E519" s="6" t="s">
        <v>517</v>
      </c>
    </row>
    <row r="520" spans="1:5" ht="15.75" customHeight="1">
      <c r="A520" s="7">
        <v>512</v>
      </c>
      <c r="B520" s="5" t="s">
        <v>1074</v>
      </c>
      <c r="C520" s="7" t="s">
        <v>429</v>
      </c>
      <c r="D520" s="6" t="s">
        <v>516</v>
      </c>
      <c r="E520" s="6" t="s">
        <v>517</v>
      </c>
    </row>
    <row r="521" spans="1:5" ht="15.75" customHeight="1">
      <c r="A521" s="4">
        <v>513</v>
      </c>
      <c r="B521" s="5" t="s">
        <v>1075</v>
      </c>
      <c r="C521" s="6" t="s">
        <v>432</v>
      </c>
      <c r="D521" s="6" t="s">
        <v>516</v>
      </c>
      <c r="E521" s="6" t="s">
        <v>517</v>
      </c>
    </row>
    <row r="522" spans="1:5" ht="15.75" customHeight="1">
      <c r="A522" s="7">
        <v>514</v>
      </c>
      <c r="B522" s="5" t="s">
        <v>1076</v>
      </c>
      <c r="C522" s="6" t="s">
        <v>432</v>
      </c>
      <c r="D522" s="6" t="s">
        <v>516</v>
      </c>
      <c r="E522" s="6" t="s">
        <v>517</v>
      </c>
    </row>
    <row r="523" spans="1:5" ht="15.75" customHeight="1">
      <c r="A523" s="4">
        <v>515</v>
      </c>
      <c r="B523" s="5" t="s">
        <v>1077</v>
      </c>
      <c r="C523" s="6" t="s">
        <v>425</v>
      </c>
      <c r="D523" s="6" t="s">
        <v>516</v>
      </c>
      <c r="E523" s="6" t="s">
        <v>517</v>
      </c>
    </row>
    <row r="524" spans="1:5" ht="15.75" customHeight="1">
      <c r="A524" s="7">
        <v>516</v>
      </c>
      <c r="B524" s="5" t="s">
        <v>1078</v>
      </c>
      <c r="C524" s="6" t="s">
        <v>432</v>
      </c>
      <c r="D524" s="6" t="s">
        <v>516</v>
      </c>
      <c r="E524" s="6" t="s">
        <v>517</v>
      </c>
    </row>
    <row r="525" spans="1:5" ht="15.75" customHeight="1">
      <c r="A525" s="4">
        <v>517</v>
      </c>
      <c r="B525" s="5" t="s">
        <v>1079</v>
      </c>
      <c r="C525" s="6" t="s">
        <v>432</v>
      </c>
      <c r="D525" s="6" t="s">
        <v>516</v>
      </c>
      <c r="E525" s="6" t="s">
        <v>517</v>
      </c>
    </row>
    <row r="526" spans="1:5" ht="15.75" customHeight="1">
      <c r="A526" s="7">
        <v>518</v>
      </c>
      <c r="B526" s="5" t="s">
        <v>1080</v>
      </c>
      <c r="C526" s="6" t="s">
        <v>425</v>
      </c>
      <c r="D526" s="6" t="s">
        <v>516</v>
      </c>
      <c r="E526" s="6" t="s">
        <v>517</v>
      </c>
    </row>
    <row r="527" spans="1:5" ht="15.75" customHeight="1">
      <c r="A527" s="4">
        <v>519</v>
      </c>
      <c r="B527" s="5" t="s">
        <v>1087</v>
      </c>
      <c r="C527" s="6" t="s">
        <v>432</v>
      </c>
      <c r="D527" s="6" t="s">
        <v>516</v>
      </c>
      <c r="E527" s="6" t="s">
        <v>517</v>
      </c>
    </row>
    <row r="528" spans="1:5" ht="15.75" customHeight="1">
      <c r="A528" s="7">
        <v>520</v>
      </c>
      <c r="B528" s="5" t="s">
        <v>1088</v>
      </c>
      <c r="C528" s="6" t="s">
        <v>425</v>
      </c>
      <c r="D528" s="6" t="s">
        <v>516</v>
      </c>
      <c r="E528" s="6" t="s">
        <v>517</v>
      </c>
    </row>
    <row r="529" spans="1:5" ht="15.75" customHeight="1">
      <c r="A529" s="4">
        <v>521</v>
      </c>
      <c r="B529" s="5" t="s">
        <v>1089</v>
      </c>
      <c r="C529" s="6" t="s">
        <v>432</v>
      </c>
      <c r="D529" s="6" t="s">
        <v>516</v>
      </c>
      <c r="E529" s="6" t="s">
        <v>517</v>
      </c>
    </row>
    <row r="530" spans="1:5" ht="15.75" customHeight="1">
      <c r="A530" s="7">
        <v>522</v>
      </c>
      <c r="B530" s="5" t="s">
        <v>1090</v>
      </c>
      <c r="C530" s="6" t="s">
        <v>425</v>
      </c>
      <c r="D530" s="6" t="s">
        <v>516</v>
      </c>
      <c r="E530" s="6" t="s">
        <v>517</v>
      </c>
    </row>
    <row r="531" spans="1:5" ht="15.75" customHeight="1">
      <c r="A531" s="4">
        <v>523</v>
      </c>
      <c r="B531" s="5" t="s">
        <v>1091</v>
      </c>
      <c r="C531" s="6" t="s">
        <v>432</v>
      </c>
      <c r="D531" s="6" t="s">
        <v>516</v>
      </c>
      <c r="E531" s="6" t="s">
        <v>517</v>
      </c>
    </row>
    <row r="532" spans="1:5" ht="15.75" customHeight="1">
      <c r="A532" s="7">
        <v>524</v>
      </c>
      <c r="B532" s="5" t="s">
        <v>1092</v>
      </c>
      <c r="C532" s="6" t="s">
        <v>432</v>
      </c>
      <c r="D532" s="6" t="s">
        <v>516</v>
      </c>
      <c r="E532" s="6" t="s">
        <v>517</v>
      </c>
    </row>
    <row r="533" spans="1:5" ht="15.75" customHeight="1">
      <c r="A533" s="4">
        <v>525</v>
      </c>
      <c r="B533" s="5" t="s">
        <v>1093</v>
      </c>
      <c r="C533" s="7" t="s">
        <v>429</v>
      </c>
      <c r="D533" s="6" t="s">
        <v>516</v>
      </c>
      <c r="E533" s="6" t="s">
        <v>517</v>
      </c>
    </row>
    <row r="534" spans="1:5" ht="15.75" customHeight="1">
      <c r="A534" s="7">
        <v>526</v>
      </c>
      <c r="B534" s="5" t="s">
        <v>1094</v>
      </c>
      <c r="C534" s="6" t="s">
        <v>425</v>
      </c>
      <c r="D534" s="6" t="s">
        <v>516</v>
      </c>
      <c r="E534" s="6" t="s">
        <v>517</v>
      </c>
    </row>
    <row r="535" spans="1:5" ht="15.75" customHeight="1">
      <c r="A535" s="4">
        <v>527</v>
      </c>
      <c r="B535" s="5" t="s">
        <v>1095</v>
      </c>
      <c r="C535" s="7" t="s">
        <v>429</v>
      </c>
      <c r="D535" s="6" t="s">
        <v>516</v>
      </c>
      <c r="E535" s="6" t="s">
        <v>517</v>
      </c>
    </row>
    <row r="536" spans="1:5" ht="15.75" customHeight="1">
      <c r="A536" s="7" t="s">
        <v>1096</v>
      </c>
      <c r="B536" s="5" t="s">
        <v>1097</v>
      </c>
      <c r="C536" s="6" t="s">
        <v>432</v>
      </c>
      <c r="D536" s="6" t="s">
        <v>516</v>
      </c>
      <c r="E536" s="6" t="s">
        <v>517</v>
      </c>
    </row>
    <row r="537" spans="1:5" ht="15.75" customHeight="1">
      <c r="A537" s="4">
        <v>528</v>
      </c>
      <c r="B537" s="5" t="s">
        <v>1098</v>
      </c>
      <c r="C537" s="6" t="s">
        <v>425</v>
      </c>
      <c r="D537" s="6" t="s">
        <v>516</v>
      </c>
      <c r="E537" s="6" t="s">
        <v>517</v>
      </c>
    </row>
    <row r="538" spans="1:5" ht="15.75" customHeight="1">
      <c r="A538" s="7">
        <v>529</v>
      </c>
      <c r="B538" s="5" t="s">
        <v>1099</v>
      </c>
      <c r="C538" s="6" t="s">
        <v>425</v>
      </c>
      <c r="D538" s="6" t="s">
        <v>516</v>
      </c>
      <c r="E538" s="6" t="s">
        <v>517</v>
      </c>
    </row>
    <row r="539" spans="1:5" ht="15.75" customHeight="1">
      <c r="A539" s="4">
        <v>530</v>
      </c>
      <c r="B539" s="5" t="s">
        <v>1100</v>
      </c>
      <c r="C539" s="6" t="s">
        <v>425</v>
      </c>
      <c r="D539" s="6" t="s">
        <v>516</v>
      </c>
      <c r="E539" s="6" t="s">
        <v>517</v>
      </c>
    </row>
    <row r="540" spans="1:5" ht="15.75" customHeight="1">
      <c r="A540" s="7">
        <v>531</v>
      </c>
      <c r="B540" s="5" t="s">
        <v>1101</v>
      </c>
      <c r="C540" s="6" t="s">
        <v>432</v>
      </c>
      <c r="D540" s="6" t="s">
        <v>516</v>
      </c>
      <c r="E540" s="6" t="s">
        <v>517</v>
      </c>
    </row>
    <row r="541" spans="1:5" ht="15.75" customHeight="1">
      <c r="A541" s="4">
        <v>532</v>
      </c>
      <c r="B541" s="5" t="s">
        <v>1102</v>
      </c>
      <c r="C541" s="6" t="s">
        <v>432</v>
      </c>
      <c r="D541" s="6" t="s">
        <v>516</v>
      </c>
      <c r="E541" s="6" t="s">
        <v>517</v>
      </c>
    </row>
    <row r="542" spans="1:5" ht="15.75" customHeight="1">
      <c r="A542" s="7">
        <v>533</v>
      </c>
      <c r="B542" s="5" t="s">
        <v>1103</v>
      </c>
      <c r="C542" s="6" t="s">
        <v>432</v>
      </c>
      <c r="D542" s="6" t="s">
        <v>516</v>
      </c>
      <c r="E542" s="6" t="s">
        <v>517</v>
      </c>
    </row>
    <row r="543" spans="1:5" ht="15.75" customHeight="1">
      <c r="A543" s="4">
        <v>534</v>
      </c>
      <c r="B543" s="5" t="s">
        <v>1104</v>
      </c>
      <c r="C543" s="7" t="s">
        <v>506</v>
      </c>
      <c r="D543" s="6" t="s">
        <v>516</v>
      </c>
      <c r="E543" s="6" t="s">
        <v>517</v>
      </c>
    </row>
    <row r="544" spans="1:5" ht="15.75" customHeight="1">
      <c r="A544" s="7">
        <v>535</v>
      </c>
      <c r="B544" s="5" t="s">
        <v>1105</v>
      </c>
      <c r="C544" s="6" t="s">
        <v>432</v>
      </c>
      <c r="D544" s="6" t="s">
        <v>516</v>
      </c>
      <c r="E544" s="6" t="s">
        <v>517</v>
      </c>
    </row>
    <row r="545" spans="1:5" ht="15.75" customHeight="1">
      <c r="A545" s="4">
        <v>536</v>
      </c>
      <c r="B545" s="5" t="s">
        <v>1106</v>
      </c>
      <c r="C545" s="6" t="s">
        <v>432</v>
      </c>
      <c r="D545" s="6" t="s">
        <v>516</v>
      </c>
      <c r="E545" s="6" t="s">
        <v>517</v>
      </c>
    </row>
    <row r="546" spans="1:5" ht="15.75" customHeight="1">
      <c r="A546" s="7">
        <v>537</v>
      </c>
      <c r="B546" s="5" t="s">
        <v>1107</v>
      </c>
      <c r="C546" s="6" t="s">
        <v>432</v>
      </c>
      <c r="D546" s="6" t="s">
        <v>516</v>
      </c>
      <c r="E546" s="6" t="s">
        <v>517</v>
      </c>
    </row>
    <row r="547" spans="1:5" ht="15.75" customHeight="1">
      <c r="A547" s="4">
        <v>538</v>
      </c>
      <c r="B547" s="5" t="s">
        <v>1108</v>
      </c>
      <c r="C547" s="6" t="s">
        <v>432</v>
      </c>
      <c r="D547" s="6" t="s">
        <v>516</v>
      </c>
      <c r="E547" s="6" t="s">
        <v>517</v>
      </c>
    </row>
    <row r="548" spans="1:5" ht="15.75" customHeight="1">
      <c r="A548" s="7">
        <v>539</v>
      </c>
      <c r="B548" s="5" t="s">
        <v>1109</v>
      </c>
      <c r="C548" s="6" t="s">
        <v>432</v>
      </c>
      <c r="D548" s="6" t="s">
        <v>516</v>
      </c>
      <c r="E548" s="6" t="s">
        <v>517</v>
      </c>
    </row>
    <row r="549" spans="1:5" ht="15.75" customHeight="1">
      <c r="A549" s="4">
        <v>540</v>
      </c>
      <c r="B549" s="5" t="s">
        <v>1110</v>
      </c>
      <c r="C549" s="6" t="s">
        <v>432</v>
      </c>
      <c r="D549" s="6" t="s">
        <v>516</v>
      </c>
      <c r="E549" s="6" t="s">
        <v>517</v>
      </c>
    </row>
    <row r="550" spans="1:5" ht="15.75" customHeight="1">
      <c r="A550" s="7">
        <v>541</v>
      </c>
      <c r="B550" s="5" t="s">
        <v>1111</v>
      </c>
      <c r="C550" s="6" t="s">
        <v>425</v>
      </c>
      <c r="D550" s="6" t="s">
        <v>435</v>
      </c>
      <c r="E550" s="6"/>
    </row>
    <row r="551" spans="1:5" ht="15.75" customHeight="1">
      <c r="A551" s="4">
        <v>542</v>
      </c>
      <c r="B551" s="8" t="s">
        <v>1112</v>
      </c>
      <c r="C551" s="7" t="s">
        <v>506</v>
      </c>
      <c r="D551" s="6" t="s">
        <v>435</v>
      </c>
      <c r="E551" s="6" t="s">
        <v>539</v>
      </c>
    </row>
    <row r="552" spans="1:5" ht="15.75" customHeight="1">
      <c r="A552" s="7">
        <v>543</v>
      </c>
      <c r="B552" s="5" t="s">
        <v>1113</v>
      </c>
      <c r="C552" s="6" t="s">
        <v>425</v>
      </c>
      <c r="D552" s="6" t="s">
        <v>435</v>
      </c>
      <c r="E552" s="6" t="s">
        <v>539</v>
      </c>
    </row>
    <row r="553" spans="1:5" ht="15.75" customHeight="1">
      <c r="A553" s="4">
        <v>544</v>
      </c>
      <c r="B553" s="5" t="s">
        <v>1114</v>
      </c>
      <c r="C553" s="6" t="s">
        <v>432</v>
      </c>
      <c r="D553" s="6" t="s">
        <v>435</v>
      </c>
      <c r="E553" s="6" t="s">
        <v>539</v>
      </c>
    </row>
    <row r="554" spans="1:5" ht="15.75" customHeight="1">
      <c r="A554" s="7">
        <v>545</v>
      </c>
      <c r="B554" s="8" t="s">
        <v>1115</v>
      </c>
      <c r="C554" s="6" t="s">
        <v>432</v>
      </c>
      <c r="D554" s="6" t="s">
        <v>435</v>
      </c>
      <c r="E554" s="6" t="s">
        <v>539</v>
      </c>
    </row>
    <row r="555" spans="1:5" ht="15.75" customHeight="1">
      <c r="A555" s="4">
        <v>546</v>
      </c>
      <c r="B555" s="8" t="s">
        <v>1116</v>
      </c>
      <c r="C555" s="6" t="s">
        <v>432</v>
      </c>
      <c r="D555" s="6" t="s">
        <v>435</v>
      </c>
      <c r="E555" s="6" t="s">
        <v>539</v>
      </c>
    </row>
    <row r="556" spans="1:5" ht="15.75" customHeight="1">
      <c r="A556" s="7">
        <v>547</v>
      </c>
      <c r="B556" s="8" t="s">
        <v>1117</v>
      </c>
      <c r="C556" s="6" t="s">
        <v>432</v>
      </c>
      <c r="D556" s="6" t="s">
        <v>435</v>
      </c>
      <c r="E556" s="6" t="s">
        <v>539</v>
      </c>
    </row>
    <row r="557" spans="1:5" ht="15.75" customHeight="1">
      <c r="A557" s="4">
        <v>548</v>
      </c>
      <c r="B557" s="8" t="s">
        <v>1118</v>
      </c>
      <c r="C557" s="6" t="s">
        <v>425</v>
      </c>
      <c r="D557" s="6" t="s">
        <v>435</v>
      </c>
      <c r="E557" s="6"/>
    </row>
    <row r="558" spans="1:5" ht="15.75" customHeight="1">
      <c r="A558" s="7">
        <v>549</v>
      </c>
      <c r="B558" s="8" t="s">
        <v>1119</v>
      </c>
      <c r="C558" s="6" t="s">
        <v>425</v>
      </c>
      <c r="D558" s="6" t="s">
        <v>435</v>
      </c>
      <c r="E558" s="6"/>
    </row>
    <row r="559" spans="1:5" ht="15.75" customHeight="1">
      <c r="A559" s="4">
        <v>550</v>
      </c>
      <c r="B559" s="8" t="s">
        <v>1120</v>
      </c>
      <c r="C559" s="6" t="s">
        <v>425</v>
      </c>
      <c r="D559" s="6" t="s">
        <v>435</v>
      </c>
      <c r="E559" s="6"/>
    </row>
    <row r="560" spans="1:5" ht="15.75" customHeight="1">
      <c r="A560" s="7">
        <v>551</v>
      </c>
      <c r="B560" s="5" t="s">
        <v>1121</v>
      </c>
      <c r="C560" s="6" t="s">
        <v>432</v>
      </c>
      <c r="D560" s="6" t="s">
        <v>516</v>
      </c>
      <c r="E560" s="6"/>
    </row>
    <row r="561" spans="1:5" ht="15.75" customHeight="1">
      <c r="A561" s="4">
        <v>552</v>
      </c>
      <c r="B561" s="8" t="s">
        <v>1122</v>
      </c>
      <c r="C561" s="6" t="s">
        <v>432</v>
      </c>
      <c r="D561" s="6" t="s">
        <v>516</v>
      </c>
      <c r="E561" s="6" t="s">
        <v>517</v>
      </c>
    </row>
    <row r="562" spans="1:5" ht="15.75" customHeight="1">
      <c r="A562" s="7">
        <v>553</v>
      </c>
      <c r="B562" s="5" t="s">
        <v>1123</v>
      </c>
      <c r="C562" s="6" t="s">
        <v>432</v>
      </c>
      <c r="D562" s="6" t="s">
        <v>516</v>
      </c>
      <c r="E562" s="6" t="s">
        <v>517</v>
      </c>
    </row>
    <row r="563" spans="1:5" ht="15.75" customHeight="1">
      <c r="A563" s="4">
        <v>554</v>
      </c>
      <c r="B563" s="5" t="s">
        <v>1124</v>
      </c>
      <c r="C563" s="6" t="s">
        <v>432</v>
      </c>
      <c r="D563" s="6" t="s">
        <v>516</v>
      </c>
      <c r="E563" s="6" t="s">
        <v>517</v>
      </c>
    </row>
    <row r="564" spans="1:5" ht="15.75" customHeight="1">
      <c r="A564" s="7">
        <v>555</v>
      </c>
      <c r="B564" s="5" t="s">
        <v>1125</v>
      </c>
      <c r="C564" s="6" t="s">
        <v>432</v>
      </c>
      <c r="D564" s="6" t="s">
        <v>516</v>
      </c>
      <c r="E564" s="6" t="s">
        <v>517</v>
      </c>
    </row>
    <row r="565" spans="1:5" ht="15.75" customHeight="1">
      <c r="A565" s="4">
        <v>556</v>
      </c>
      <c r="B565" s="5" t="s">
        <v>1126</v>
      </c>
      <c r="C565" s="6" t="s">
        <v>425</v>
      </c>
      <c r="D565" s="6" t="s">
        <v>516</v>
      </c>
      <c r="E565" s="6" t="s">
        <v>517</v>
      </c>
    </row>
    <row r="566" spans="1:5" ht="15.75" customHeight="1">
      <c r="A566" s="7">
        <v>557</v>
      </c>
      <c r="B566" s="5" t="s">
        <v>1127</v>
      </c>
      <c r="C566" s="7" t="s">
        <v>429</v>
      </c>
      <c r="D566" s="6" t="s">
        <v>516</v>
      </c>
      <c r="E566" s="6" t="s">
        <v>517</v>
      </c>
    </row>
    <row r="567" spans="1:5" ht="15.75" customHeight="1">
      <c r="A567" s="4">
        <v>558</v>
      </c>
      <c r="B567" s="5" t="s">
        <v>1128</v>
      </c>
      <c r="C567" s="6" t="s">
        <v>432</v>
      </c>
      <c r="D567" s="6" t="s">
        <v>516</v>
      </c>
      <c r="E567" s="6" t="s">
        <v>517</v>
      </c>
    </row>
    <row r="568" spans="1:5" ht="15.75" customHeight="1">
      <c r="A568" s="7">
        <v>559</v>
      </c>
      <c r="B568" s="5" t="s">
        <v>1129</v>
      </c>
      <c r="C568" s="6" t="s">
        <v>425</v>
      </c>
      <c r="D568" s="6" t="s">
        <v>516</v>
      </c>
      <c r="E568" s="6" t="s">
        <v>517</v>
      </c>
    </row>
    <row r="569" spans="1:5" ht="15.75" customHeight="1">
      <c r="A569" s="4">
        <v>560</v>
      </c>
      <c r="B569" s="5" t="s">
        <v>1130</v>
      </c>
      <c r="C569" s="7" t="s">
        <v>429</v>
      </c>
      <c r="D569" s="6" t="s">
        <v>516</v>
      </c>
      <c r="E569" s="6" t="s">
        <v>517</v>
      </c>
    </row>
    <row r="570" spans="1:5" ht="15.75" customHeight="1">
      <c r="A570" s="7">
        <v>561</v>
      </c>
      <c r="B570" s="5" t="s">
        <v>0</v>
      </c>
      <c r="C570" s="7" t="s">
        <v>576</v>
      </c>
      <c r="D570" s="6" t="s">
        <v>516</v>
      </c>
      <c r="E570" s="6" t="s">
        <v>517</v>
      </c>
    </row>
    <row r="571" spans="1:5" ht="15.75" customHeight="1">
      <c r="A571" s="4">
        <v>562</v>
      </c>
      <c r="B571" s="5" t="s">
        <v>1</v>
      </c>
      <c r="C571" s="6" t="s">
        <v>432</v>
      </c>
      <c r="D571" s="6" t="s">
        <v>516</v>
      </c>
      <c r="E571" s="6" t="s">
        <v>517</v>
      </c>
    </row>
    <row r="572" spans="1:5" ht="15.75" customHeight="1">
      <c r="A572" s="7">
        <v>563</v>
      </c>
      <c r="B572" s="8" t="s">
        <v>2</v>
      </c>
      <c r="C572" s="6" t="s">
        <v>432</v>
      </c>
      <c r="D572" s="6" t="s">
        <v>426</v>
      </c>
      <c r="E572" s="6"/>
    </row>
    <row r="573" spans="1:5" ht="15.75" customHeight="1">
      <c r="A573" s="4">
        <v>564</v>
      </c>
      <c r="B573" s="8" t="s">
        <v>3</v>
      </c>
      <c r="C573" s="6" t="s">
        <v>432</v>
      </c>
      <c r="D573" s="6" t="s">
        <v>426</v>
      </c>
      <c r="E573" s="6"/>
    </row>
    <row r="574" spans="1:5" ht="15.75" customHeight="1">
      <c r="A574" s="7">
        <v>565</v>
      </c>
      <c r="B574" s="5" t="s">
        <v>4</v>
      </c>
      <c r="C574" s="6" t="s">
        <v>425</v>
      </c>
      <c r="D574" s="6" t="s">
        <v>426</v>
      </c>
      <c r="E574" s="6"/>
    </row>
    <row r="575" spans="1:5" ht="15.75" customHeight="1">
      <c r="A575" s="4">
        <v>566</v>
      </c>
      <c r="B575" s="5" t="s">
        <v>5</v>
      </c>
      <c r="C575" s="6" t="s">
        <v>425</v>
      </c>
      <c r="D575" s="6" t="s">
        <v>426</v>
      </c>
      <c r="E575" s="6"/>
    </row>
    <row r="576" spans="1:5" ht="15.75" customHeight="1">
      <c r="A576" s="7">
        <v>567</v>
      </c>
      <c r="B576" s="5" t="s">
        <v>6</v>
      </c>
      <c r="C576" s="7" t="s">
        <v>506</v>
      </c>
      <c r="D576" s="6" t="s">
        <v>426</v>
      </c>
      <c r="E576" s="6"/>
    </row>
    <row r="577" spans="1:5" ht="15.75" customHeight="1">
      <c r="A577" s="4">
        <v>568</v>
      </c>
      <c r="B577" s="5" t="s">
        <v>7</v>
      </c>
      <c r="C577" s="6" t="s">
        <v>425</v>
      </c>
      <c r="D577" s="6" t="s">
        <v>426</v>
      </c>
      <c r="E577" s="6"/>
    </row>
    <row r="578" spans="1:5" ht="15.75" customHeight="1">
      <c r="A578" s="7">
        <v>569</v>
      </c>
      <c r="B578" s="5" t="s">
        <v>8</v>
      </c>
      <c r="C578" s="6" t="s">
        <v>425</v>
      </c>
      <c r="D578" s="6" t="s">
        <v>426</v>
      </c>
      <c r="E578" s="6"/>
    </row>
    <row r="579" spans="1:5" ht="15.75" customHeight="1">
      <c r="A579" s="4">
        <v>570</v>
      </c>
      <c r="B579" s="5" t="s">
        <v>9</v>
      </c>
      <c r="C579" s="6" t="s">
        <v>425</v>
      </c>
      <c r="D579" s="6" t="s">
        <v>426</v>
      </c>
      <c r="E579" s="6"/>
    </row>
    <row r="580" spans="1:5" ht="15.75" customHeight="1">
      <c r="A580" s="7">
        <v>571</v>
      </c>
      <c r="B580" s="5" t="s">
        <v>10</v>
      </c>
      <c r="C580" s="6" t="s">
        <v>432</v>
      </c>
      <c r="D580" s="6" t="s">
        <v>426</v>
      </c>
      <c r="E580" s="6"/>
    </row>
    <row r="581" spans="1:5" ht="15.75" customHeight="1">
      <c r="A581" s="4">
        <v>572</v>
      </c>
      <c r="B581" s="5" t="s">
        <v>11</v>
      </c>
      <c r="C581" s="7" t="s">
        <v>506</v>
      </c>
      <c r="D581" s="6" t="s">
        <v>435</v>
      </c>
      <c r="E581" s="6"/>
    </row>
    <row r="582" spans="1:5" ht="15.75" customHeight="1">
      <c r="A582" s="7">
        <v>573</v>
      </c>
      <c r="B582" s="5" t="s">
        <v>12</v>
      </c>
      <c r="C582" s="6" t="s">
        <v>432</v>
      </c>
      <c r="D582" s="6" t="s">
        <v>435</v>
      </c>
      <c r="E582" s="6"/>
    </row>
    <row r="583" spans="1:5" ht="15.75" customHeight="1">
      <c r="A583" s="4">
        <v>574</v>
      </c>
      <c r="B583" s="5" t="s">
        <v>13</v>
      </c>
      <c r="C583" s="7" t="s">
        <v>429</v>
      </c>
      <c r="D583" s="6" t="s">
        <v>504</v>
      </c>
      <c r="E583" s="6"/>
    </row>
    <row r="584" spans="1:5" ht="15.75" customHeight="1">
      <c r="A584" s="7">
        <v>575</v>
      </c>
      <c r="B584" s="5" t="s">
        <v>14</v>
      </c>
      <c r="C584" s="6" t="s">
        <v>432</v>
      </c>
      <c r="D584" s="6" t="s">
        <v>504</v>
      </c>
      <c r="E584" s="6"/>
    </row>
    <row r="585" spans="1:5" ht="15.75" customHeight="1">
      <c r="A585" s="4">
        <v>576</v>
      </c>
      <c r="B585" s="5" t="s">
        <v>15</v>
      </c>
      <c r="C585" s="7" t="s">
        <v>429</v>
      </c>
      <c r="D585" s="6" t="s">
        <v>426</v>
      </c>
      <c r="E585" s="6"/>
    </row>
    <row r="586" spans="1:5" ht="15.75" customHeight="1">
      <c r="A586" s="7">
        <v>577</v>
      </c>
      <c r="B586" s="5" t="s">
        <v>16</v>
      </c>
      <c r="C586" s="6" t="s">
        <v>432</v>
      </c>
      <c r="D586" s="6" t="s">
        <v>516</v>
      </c>
      <c r="E586" s="6" t="s">
        <v>517</v>
      </c>
    </row>
    <row r="587" spans="1:5" ht="15.75" customHeight="1">
      <c r="A587" s="4">
        <v>578</v>
      </c>
      <c r="B587" s="5" t="s">
        <v>17</v>
      </c>
      <c r="C587" s="6" t="s">
        <v>425</v>
      </c>
      <c r="D587" s="6" t="s">
        <v>516</v>
      </c>
      <c r="E587" s="6" t="s">
        <v>517</v>
      </c>
    </row>
    <row r="588" spans="1:5" ht="15.75" customHeight="1">
      <c r="A588" s="7">
        <v>579</v>
      </c>
      <c r="B588" s="5" t="s">
        <v>18</v>
      </c>
      <c r="C588" s="6" t="s">
        <v>432</v>
      </c>
      <c r="D588" s="6" t="s">
        <v>435</v>
      </c>
      <c r="E588" s="6" t="s">
        <v>539</v>
      </c>
    </row>
    <row r="589" spans="1:5" ht="15.75" customHeight="1">
      <c r="A589" s="4">
        <v>580</v>
      </c>
      <c r="B589" s="5" t="s">
        <v>19</v>
      </c>
      <c r="C589" s="6" t="s">
        <v>432</v>
      </c>
      <c r="D589" s="6" t="s">
        <v>435</v>
      </c>
      <c r="E589" s="6" t="s">
        <v>539</v>
      </c>
    </row>
    <row r="590" spans="1:5" ht="15.75" customHeight="1">
      <c r="A590" s="7">
        <v>581</v>
      </c>
      <c r="B590" s="8" t="s">
        <v>20</v>
      </c>
      <c r="C590" s="6" t="s">
        <v>432</v>
      </c>
      <c r="D590" s="6" t="s">
        <v>435</v>
      </c>
      <c r="E590" s="6" t="s">
        <v>539</v>
      </c>
    </row>
    <row r="591" spans="1:5" ht="15.75" customHeight="1">
      <c r="A591" s="4">
        <v>582</v>
      </c>
      <c r="B591" s="5" t="s">
        <v>21</v>
      </c>
      <c r="C591" s="6" t="s">
        <v>432</v>
      </c>
      <c r="D591" s="6" t="s">
        <v>435</v>
      </c>
      <c r="E591" s="6" t="s">
        <v>539</v>
      </c>
    </row>
    <row r="592" spans="1:5" ht="15.75" customHeight="1">
      <c r="A592" s="7">
        <v>583</v>
      </c>
      <c r="B592" s="5" t="s">
        <v>22</v>
      </c>
      <c r="C592" s="6" t="s">
        <v>432</v>
      </c>
      <c r="D592" s="6" t="s">
        <v>435</v>
      </c>
      <c r="E592" s="6" t="s">
        <v>539</v>
      </c>
    </row>
    <row r="593" spans="1:5" ht="15.75" customHeight="1">
      <c r="A593" s="4">
        <v>584</v>
      </c>
      <c r="B593" s="5" t="s">
        <v>23</v>
      </c>
      <c r="C593" s="6" t="s">
        <v>432</v>
      </c>
      <c r="D593" s="6" t="s">
        <v>435</v>
      </c>
      <c r="E593" s="6" t="s">
        <v>539</v>
      </c>
    </row>
    <row r="594" spans="1:5" ht="15.75" customHeight="1">
      <c r="A594" s="7">
        <v>585</v>
      </c>
      <c r="B594" s="5" t="s">
        <v>24</v>
      </c>
      <c r="C594" s="7" t="s">
        <v>576</v>
      </c>
      <c r="D594" s="6" t="s">
        <v>435</v>
      </c>
      <c r="E594" s="6" t="s">
        <v>539</v>
      </c>
    </row>
    <row r="595" spans="1:5" ht="15.75" customHeight="1">
      <c r="A595" s="4">
        <v>586</v>
      </c>
      <c r="B595" s="5" t="s">
        <v>25</v>
      </c>
      <c r="C595" s="6" t="s">
        <v>432</v>
      </c>
      <c r="D595" s="6" t="s">
        <v>435</v>
      </c>
      <c r="E595" s="6" t="s">
        <v>539</v>
      </c>
    </row>
    <row r="596" spans="1:5" ht="15.75" customHeight="1">
      <c r="A596" s="7">
        <v>587</v>
      </c>
      <c r="B596" s="5" t="s">
        <v>26</v>
      </c>
      <c r="C596" s="6" t="s">
        <v>432</v>
      </c>
      <c r="D596" s="6" t="s">
        <v>435</v>
      </c>
      <c r="E596" s="6" t="s">
        <v>539</v>
      </c>
    </row>
    <row r="597" spans="1:5" ht="15.75" customHeight="1">
      <c r="A597" s="4">
        <v>588</v>
      </c>
      <c r="B597" s="5" t="s">
        <v>27</v>
      </c>
      <c r="C597" s="7" t="s">
        <v>429</v>
      </c>
      <c r="D597" s="6" t="s">
        <v>435</v>
      </c>
      <c r="E597" s="6" t="s">
        <v>539</v>
      </c>
    </row>
    <row r="598" spans="1:5" ht="15.75" customHeight="1">
      <c r="A598" s="7">
        <v>589</v>
      </c>
      <c r="B598" s="5" t="s">
        <v>28</v>
      </c>
      <c r="C598" s="7" t="s">
        <v>429</v>
      </c>
      <c r="D598" s="6" t="s">
        <v>435</v>
      </c>
      <c r="E598" s="6" t="s">
        <v>539</v>
      </c>
    </row>
    <row r="599" spans="1:5" ht="15.75" customHeight="1">
      <c r="A599" s="4">
        <v>590</v>
      </c>
      <c r="B599" s="5" t="s">
        <v>29</v>
      </c>
      <c r="C599" s="6" t="s">
        <v>432</v>
      </c>
      <c r="D599" s="6" t="s">
        <v>435</v>
      </c>
      <c r="E599" s="6" t="s">
        <v>539</v>
      </c>
    </row>
    <row r="600" spans="1:5" ht="15.75" customHeight="1">
      <c r="A600" s="7">
        <v>591</v>
      </c>
      <c r="B600" s="5" t="s">
        <v>30</v>
      </c>
      <c r="C600" s="6" t="s">
        <v>432</v>
      </c>
      <c r="D600" s="6" t="s">
        <v>435</v>
      </c>
      <c r="E600" s="6" t="s">
        <v>539</v>
      </c>
    </row>
    <row r="601" spans="1:5" ht="15.75" customHeight="1">
      <c r="A601" s="4">
        <v>592</v>
      </c>
      <c r="B601" s="5" t="s">
        <v>31</v>
      </c>
      <c r="C601" s="7" t="s">
        <v>429</v>
      </c>
      <c r="D601" s="6" t="s">
        <v>435</v>
      </c>
      <c r="E601" s="6" t="s">
        <v>539</v>
      </c>
    </row>
    <row r="602" spans="1:5" ht="15.75" customHeight="1">
      <c r="A602" s="7">
        <v>593</v>
      </c>
      <c r="B602" s="5" t="s">
        <v>32</v>
      </c>
      <c r="C602" s="7" t="s">
        <v>429</v>
      </c>
      <c r="D602" s="6" t="s">
        <v>435</v>
      </c>
      <c r="E602" s="6" t="s">
        <v>539</v>
      </c>
    </row>
    <row r="603" spans="1:5" ht="15.75" customHeight="1">
      <c r="A603" s="4">
        <v>594</v>
      </c>
      <c r="B603" s="5" t="s">
        <v>33</v>
      </c>
      <c r="C603" s="6" t="s">
        <v>432</v>
      </c>
      <c r="D603" s="6" t="s">
        <v>435</v>
      </c>
      <c r="E603" s="6" t="s">
        <v>539</v>
      </c>
    </row>
    <row r="604" spans="1:5" ht="15.75" customHeight="1">
      <c r="A604" s="7">
        <v>595</v>
      </c>
      <c r="B604" s="5" t="s">
        <v>34</v>
      </c>
      <c r="C604" s="7" t="s">
        <v>506</v>
      </c>
      <c r="D604" s="6" t="s">
        <v>504</v>
      </c>
      <c r="E604" s="6" t="s">
        <v>572</v>
      </c>
    </row>
    <row r="605" spans="1:5" ht="15.75" customHeight="1">
      <c r="A605" s="4">
        <v>596</v>
      </c>
      <c r="B605" s="5" t="s">
        <v>35</v>
      </c>
      <c r="C605" s="6" t="s">
        <v>432</v>
      </c>
      <c r="D605" s="6" t="s">
        <v>504</v>
      </c>
      <c r="E605" s="6" t="s">
        <v>572</v>
      </c>
    </row>
    <row r="606" spans="1:5" ht="15.75" customHeight="1">
      <c r="A606" s="7">
        <v>597</v>
      </c>
      <c r="B606" s="5" t="s">
        <v>36</v>
      </c>
      <c r="C606" s="7" t="s">
        <v>429</v>
      </c>
      <c r="D606" s="6" t="s">
        <v>504</v>
      </c>
      <c r="E606" s="6" t="s">
        <v>572</v>
      </c>
    </row>
    <row r="607" spans="1:5" ht="15.75" customHeight="1">
      <c r="A607" s="4">
        <v>598</v>
      </c>
      <c r="B607" s="5" t="s">
        <v>37</v>
      </c>
      <c r="C607" s="6" t="s">
        <v>432</v>
      </c>
      <c r="D607" s="6" t="s">
        <v>504</v>
      </c>
      <c r="E607" s="6" t="s">
        <v>572</v>
      </c>
    </row>
    <row r="608" spans="1:5" ht="15.75" customHeight="1">
      <c r="A608" s="7">
        <v>599</v>
      </c>
      <c r="B608" s="5" t="s">
        <v>38</v>
      </c>
      <c r="C608" s="6" t="s">
        <v>432</v>
      </c>
      <c r="D608" s="6" t="s">
        <v>504</v>
      </c>
      <c r="E608" s="6"/>
    </row>
    <row r="609" spans="1:5" ht="15.75" customHeight="1">
      <c r="A609" s="4">
        <v>600</v>
      </c>
      <c r="B609" s="5" t="s">
        <v>39</v>
      </c>
      <c r="C609" s="7" t="s">
        <v>429</v>
      </c>
      <c r="D609" s="6" t="s">
        <v>504</v>
      </c>
      <c r="E609" s="6"/>
    </row>
    <row r="610" spans="1:5" ht="15.75" customHeight="1">
      <c r="A610" s="7">
        <v>601</v>
      </c>
      <c r="B610" s="5" t="s">
        <v>40</v>
      </c>
      <c r="C610" s="6" t="s">
        <v>425</v>
      </c>
      <c r="D610" s="6" t="s">
        <v>504</v>
      </c>
      <c r="E610" s="6"/>
    </row>
    <row r="611" spans="1:5" ht="15.75" customHeight="1">
      <c r="A611" s="4">
        <v>602</v>
      </c>
      <c r="B611" s="5" t="s">
        <v>41</v>
      </c>
      <c r="C611" s="6" t="s">
        <v>425</v>
      </c>
      <c r="D611" s="6" t="s">
        <v>426</v>
      </c>
      <c r="E611" s="6" t="s">
        <v>427</v>
      </c>
    </row>
    <row r="612" spans="1:5" ht="15.75" customHeight="1">
      <c r="A612" s="7">
        <v>603</v>
      </c>
      <c r="B612" s="5" t="s">
        <v>42</v>
      </c>
      <c r="C612" s="6" t="s">
        <v>432</v>
      </c>
      <c r="D612" s="6" t="s">
        <v>426</v>
      </c>
      <c r="E612" s="6" t="s">
        <v>427</v>
      </c>
    </row>
    <row r="613" spans="1:5" ht="15.75" customHeight="1">
      <c r="A613" s="4">
        <v>604</v>
      </c>
      <c r="B613" s="5" t="s">
        <v>43</v>
      </c>
      <c r="C613" s="7" t="s">
        <v>429</v>
      </c>
      <c r="D613" s="6" t="s">
        <v>426</v>
      </c>
      <c r="E613" s="6" t="s">
        <v>427</v>
      </c>
    </row>
    <row r="614" spans="1:5" ht="15" customHeight="1">
      <c r="A614" s="7">
        <v>605</v>
      </c>
      <c r="B614" s="5" t="s">
        <v>44</v>
      </c>
      <c r="C614" s="6" t="s">
        <v>432</v>
      </c>
      <c r="D614" s="6" t="s">
        <v>516</v>
      </c>
      <c r="E614" s="6"/>
    </row>
    <row r="615" spans="1:5" ht="15.75" customHeight="1">
      <c r="A615" s="4">
        <v>606</v>
      </c>
      <c r="B615" s="5" t="s">
        <v>45</v>
      </c>
      <c r="C615" s="7" t="s">
        <v>429</v>
      </c>
      <c r="D615" s="6" t="s">
        <v>516</v>
      </c>
      <c r="E615" s="6" t="s">
        <v>517</v>
      </c>
    </row>
    <row r="616" spans="1:5" ht="15.75" customHeight="1">
      <c r="A616" s="7" t="s">
        <v>46</v>
      </c>
      <c r="B616" s="5" t="s">
        <v>47</v>
      </c>
      <c r="C616" s="7" t="s">
        <v>429</v>
      </c>
      <c r="D616" s="6" t="s">
        <v>516</v>
      </c>
      <c r="E616" s="6"/>
    </row>
    <row r="617" spans="1:5" ht="15.75" customHeight="1">
      <c r="A617" s="4">
        <v>607</v>
      </c>
      <c r="B617" s="5" t="s">
        <v>48</v>
      </c>
      <c r="C617" s="7" t="s">
        <v>429</v>
      </c>
      <c r="D617" s="6" t="s">
        <v>435</v>
      </c>
      <c r="E617" s="6"/>
    </row>
    <row r="618" spans="1:5" ht="15.75" customHeight="1">
      <c r="A618" s="7">
        <v>608</v>
      </c>
      <c r="B618" s="5" t="s">
        <v>49</v>
      </c>
      <c r="C618" s="6" t="s">
        <v>425</v>
      </c>
      <c r="D618" s="6" t="s">
        <v>516</v>
      </c>
      <c r="E618" s="6" t="s">
        <v>517</v>
      </c>
    </row>
    <row r="619" spans="1:5" ht="15.75" customHeight="1">
      <c r="A619" s="4">
        <v>609</v>
      </c>
      <c r="B619" s="5" t="s">
        <v>50</v>
      </c>
      <c r="C619" s="6" t="s">
        <v>425</v>
      </c>
      <c r="D619" s="6" t="s">
        <v>516</v>
      </c>
      <c r="E619" s="6" t="s">
        <v>517</v>
      </c>
    </row>
    <row r="620" spans="1:5" ht="15.75" customHeight="1">
      <c r="A620" s="7">
        <v>610</v>
      </c>
      <c r="B620" s="5" t="s">
        <v>51</v>
      </c>
      <c r="C620" s="7" t="s">
        <v>506</v>
      </c>
      <c r="D620" s="6" t="s">
        <v>516</v>
      </c>
      <c r="E620" s="6" t="s">
        <v>517</v>
      </c>
    </row>
    <row r="621" spans="1:5" ht="15.75" customHeight="1">
      <c r="A621" s="4">
        <v>611</v>
      </c>
      <c r="B621" s="5" t="s">
        <v>52</v>
      </c>
      <c r="C621" s="6" t="s">
        <v>425</v>
      </c>
      <c r="D621" s="6" t="s">
        <v>516</v>
      </c>
      <c r="E621" s="6" t="s">
        <v>517</v>
      </c>
    </row>
    <row r="622" spans="1:5" ht="15.75" customHeight="1">
      <c r="A622" s="7">
        <v>612</v>
      </c>
      <c r="B622" s="5" t="s">
        <v>53</v>
      </c>
      <c r="C622" s="6" t="s">
        <v>432</v>
      </c>
      <c r="D622" s="6" t="s">
        <v>504</v>
      </c>
      <c r="E622" s="6"/>
    </row>
    <row r="623" spans="1:5" ht="15.75" customHeight="1">
      <c r="A623" s="4">
        <v>613</v>
      </c>
      <c r="B623" s="5" t="s">
        <v>54</v>
      </c>
      <c r="C623" s="7" t="s">
        <v>429</v>
      </c>
      <c r="D623" s="6" t="s">
        <v>504</v>
      </c>
      <c r="E623" s="6" t="s">
        <v>55</v>
      </c>
    </row>
    <row r="624" spans="1:5" ht="15.75" customHeight="1">
      <c r="A624" s="7">
        <v>614</v>
      </c>
      <c r="B624" s="5" t="s">
        <v>56</v>
      </c>
      <c r="C624" s="7" t="s">
        <v>429</v>
      </c>
      <c r="D624" s="6" t="s">
        <v>504</v>
      </c>
      <c r="E624" s="6" t="s">
        <v>55</v>
      </c>
    </row>
    <row r="625" spans="1:5" ht="15.75" customHeight="1">
      <c r="A625" s="4">
        <v>615</v>
      </c>
      <c r="B625" s="5" t="s">
        <v>57</v>
      </c>
      <c r="C625" s="7" t="s">
        <v>429</v>
      </c>
      <c r="D625" s="6" t="s">
        <v>504</v>
      </c>
      <c r="E625" s="6" t="s">
        <v>55</v>
      </c>
    </row>
    <row r="626" spans="1:5" ht="15.75" customHeight="1">
      <c r="A626" s="7">
        <v>616</v>
      </c>
      <c r="B626" s="5" t="s">
        <v>58</v>
      </c>
      <c r="C626" s="7" t="s">
        <v>429</v>
      </c>
      <c r="D626" s="6" t="s">
        <v>504</v>
      </c>
      <c r="E626" s="6" t="s">
        <v>55</v>
      </c>
    </row>
    <row r="627" spans="1:5" ht="15.75" customHeight="1">
      <c r="A627" s="4">
        <v>617</v>
      </c>
      <c r="B627" s="5" t="s">
        <v>59</v>
      </c>
      <c r="C627" s="7" t="s">
        <v>429</v>
      </c>
      <c r="D627" s="6" t="s">
        <v>426</v>
      </c>
      <c r="E627" s="6" t="s">
        <v>427</v>
      </c>
    </row>
    <row r="628" spans="1:5" ht="15.75" customHeight="1">
      <c r="A628" s="7">
        <v>618</v>
      </c>
      <c r="B628" s="5" t="s">
        <v>60</v>
      </c>
      <c r="C628" s="7" t="s">
        <v>429</v>
      </c>
      <c r="D628" s="6" t="s">
        <v>426</v>
      </c>
      <c r="E628" s="6" t="s">
        <v>427</v>
      </c>
    </row>
    <row r="629" spans="1:5" ht="15.75" customHeight="1">
      <c r="A629" s="4">
        <v>619</v>
      </c>
      <c r="B629" s="5" t="s">
        <v>61</v>
      </c>
      <c r="C629" s="7" t="s">
        <v>506</v>
      </c>
      <c r="D629" s="6" t="s">
        <v>435</v>
      </c>
      <c r="E629" s="6" t="s">
        <v>563</v>
      </c>
    </row>
    <row r="630" spans="1:5" ht="15.75" customHeight="1">
      <c r="A630" s="7" t="s">
        <v>62</v>
      </c>
      <c r="B630" s="5" t="s">
        <v>63</v>
      </c>
      <c r="C630" s="7" t="s">
        <v>429</v>
      </c>
      <c r="D630" s="6" t="s">
        <v>435</v>
      </c>
      <c r="E630" s="6" t="s">
        <v>563</v>
      </c>
    </row>
    <row r="631" spans="1:5" ht="15.75" customHeight="1">
      <c r="A631" s="4">
        <v>620</v>
      </c>
      <c r="B631" s="8" t="s">
        <v>64</v>
      </c>
      <c r="C631" s="6" t="s">
        <v>432</v>
      </c>
      <c r="D631" s="6" t="s">
        <v>435</v>
      </c>
      <c r="E631" s="6" t="s">
        <v>563</v>
      </c>
    </row>
    <row r="632" spans="1:5" ht="15.75" customHeight="1">
      <c r="A632" s="7">
        <v>621</v>
      </c>
      <c r="B632" s="5" t="s">
        <v>65</v>
      </c>
      <c r="C632" s="7" t="s">
        <v>429</v>
      </c>
      <c r="D632" s="6" t="s">
        <v>435</v>
      </c>
      <c r="E632" s="6" t="s">
        <v>563</v>
      </c>
    </row>
    <row r="633" spans="1:5" ht="15.75" customHeight="1">
      <c r="A633" s="4">
        <v>622</v>
      </c>
      <c r="B633" s="5" t="s">
        <v>66</v>
      </c>
      <c r="C633" s="6" t="s">
        <v>432</v>
      </c>
      <c r="D633" s="6" t="s">
        <v>435</v>
      </c>
      <c r="E633" s="6" t="s">
        <v>563</v>
      </c>
    </row>
    <row r="634" spans="1:5" ht="15.75" customHeight="1">
      <c r="A634" s="7">
        <v>623</v>
      </c>
      <c r="B634" s="5" t="s">
        <v>67</v>
      </c>
      <c r="C634" s="7" t="s">
        <v>429</v>
      </c>
      <c r="D634" s="6" t="s">
        <v>435</v>
      </c>
      <c r="E634" s="6" t="s">
        <v>563</v>
      </c>
    </row>
    <row r="635" spans="1:5" ht="15.75" customHeight="1">
      <c r="A635" s="4">
        <v>624</v>
      </c>
      <c r="B635" s="5" t="s">
        <v>68</v>
      </c>
      <c r="C635" s="7" t="s">
        <v>429</v>
      </c>
      <c r="D635" s="6" t="s">
        <v>435</v>
      </c>
      <c r="E635" s="6" t="s">
        <v>563</v>
      </c>
    </row>
    <row r="636" spans="1:5" ht="15.75" customHeight="1">
      <c r="A636" s="7">
        <v>625</v>
      </c>
      <c r="B636" s="5" t="s">
        <v>69</v>
      </c>
      <c r="C636" s="6" t="s">
        <v>425</v>
      </c>
      <c r="D636" s="6" t="s">
        <v>435</v>
      </c>
      <c r="E636" s="6" t="s">
        <v>563</v>
      </c>
    </row>
    <row r="637" spans="1:5" ht="15.75" customHeight="1">
      <c r="A637" s="4">
        <v>626</v>
      </c>
      <c r="B637" s="5" t="s">
        <v>70</v>
      </c>
      <c r="C637" s="6" t="s">
        <v>425</v>
      </c>
      <c r="D637" s="6" t="s">
        <v>435</v>
      </c>
      <c r="E637" s="6" t="s">
        <v>563</v>
      </c>
    </row>
    <row r="638" spans="1:5" ht="15.75" customHeight="1">
      <c r="A638" s="7">
        <v>627</v>
      </c>
      <c r="B638" s="5" t="s">
        <v>71</v>
      </c>
      <c r="C638" s="7" t="s">
        <v>429</v>
      </c>
      <c r="D638" s="6" t="s">
        <v>435</v>
      </c>
      <c r="E638" s="6" t="s">
        <v>563</v>
      </c>
    </row>
    <row r="639" spans="1:5" ht="15.75" customHeight="1">
      <c r="A639" s="4">
        <v>628</v>
      </c>
      <c r="B639" s="5" t="s">
        <v>72</v>
      </c>
      <c r="C639" s="6" t="s">
        <v>425</v>
      </c>
      <c r="D639" s="6" t="s">
        <v>435</v>
      </c>
      <c r="E639" s="6" t="s">
        <v>563</v>
      </c>
    </row>
    <row r="640" spans="1:5" ht="15.75" customHeight="1">
      <c r="A640" s="7">
        <v>629</v>
      </c>
      <c r="B640" s="5" t="s">
        <v>73</v>
      </c>
      <c r="C640" s="7" t="s">
        <v>429</v>
      </c>
      <c r="D640" s="6" t="s">
        <v>435</v>
      </c>
      <c r="E640" s="6" t="s">
        <v>563</v>
      </c>
    </row>
    <row r="641" spans="1:5" ht="15.75" customHeight="1">
      <c r="A641" s="4">
        <v>630</v>
      </c>
      <c r="B641" s="5" t="s">
        <v>75</v>
      </c>
      <c r="C641" s="7" t="s">
        <v>506</v>
      </c>
      <c r="D641" s="6" t="s">
        <v>435</v>
      </c>
      <c r="E641" s="6" t="s">
        <v>563</v>
      </c>
    </row>
    <row r="642" spans="1:5" ht="15.75" customHeight="1">
      <c r="A642" s="7">
        <v>631</v>
      </c>
      <c r="B642" s="5" t="s">
        <v>79</v>
      </c>
      <c r="C642" s="7" t="s">
        <v>429</v>
      </c>
      <c r="D642" s="6" t="s">
        <v>435</v>
      </c>
      <c r="E642" s="6" t="s">
        <v>563</v>
      </c>
    </row>
    <row r="643" spans="1:5" ht="15.75" customHeight="1">
      <c r="A643" s="4">
        <v>632</v>
      </c>
      <c r="B643" s="5" t="s">
        <v>80</v>
      </c>
      <c r="C643" s="6" t="s">
        <v>432</v>
      </c>
      <c r="D643" s="6" t="s">
        <v>435</v>
      </c>
      <c r="E643" s="6" t="s">
        <v>563</v>
      </c>
    </row>
    <row r="644" spans="1:5" ht="15.75" customHeight="1">
      <c r="A644" s="7">
        <v>633</v>
      </c>
      <c r="B644" s="5" t="s">
        <v>81</v>
      </c>
      <c r="C644" s="7" t="s">
        <v>429</v>
      </c>
      <c r="D644" s="6" t="s">
        <v>435</v>
      </c>
      <c r="E644" s="6" t="s">
        <v>563</v>
      </c>
    </row>
    <row r="645" spans="1:5" ht="15.75" customHeight="1">
      <c r="A645" s="4">
        <v>634</v>
      </c>
      <c r="B645" s="5" t="s">
        <v>82</v>
      </c>
      <c r="C645" s="7" t="s">
        <v>506</v>
      </c>
      <c r="D645" s="6" t="s">
        <v>435</v>
      </c>
      <c r="E645" s="6" t="s">
        <v>563</v>
      </c>
    </row>
    <row r="646" spans="1:5" ht="15.75" customHeight="1">
      <c r="A646" s="7">
        <v>635</v>
      </c>
      <c r="B646" s="5" t="s">
        <v>83</v>
      </c>
      <c r="C646" s="6" t="s">
        <v>425</v>
      </c>
      <c r="D646" s="6" t="s">
        <v>435</v>
      </c>
      <c r="E646" s="6" t="s">
        <v>563</v>
      </c>
    </row>
    <row r="647" spans="1:5" ht="15.75" customHeight="1">
      <c r="A647" s="4">
        <v>636</v>
      </c>
      <c r="B647" s="5" t="s">
        <v>84</v>
      </c>
      <c r="C647" s="7" t="s">
        <v>429</v>
      </c>
      <c r="D647" s="6" t="s">
        <v>435</v>
      </c>
      <c r="E647" s="6" t="s">
        <v>563</v>
      </c>
    </row>
    <row r="648" spans="1:5" ht="15.75" customHeight="1">
      <c r="A648" s="7">
        <v>637</v>
      </c>
      <c r="B648" s="5" t="s">
        <v>85</v>
      </c>
      <c r="C648" s="6" t="s">
        <v>425</v>
      </c>
      <c r="D648" s="6" t="s">
        <v>435</v>
      </c>
      <c r="E648" s="6" t="s">
        <v>563</v>
      </c>
    </row>
    <row r="649" spans="1:5" ht="15.75" customHeight="1">
      <c r="A649" s="4">
        <v>638</v>
      </c>
      <c r="B649" s="5" t="s">
        <v>86</v>
      </c>
      <c r="C649" s="7" t="s">
        <v>429</v>
      </c>
      <c r="D649" s="6" t="s">
        <v>435</v>
      </c>
      <c r="E649" s="6" t="s">
        <v>563</v>
      </c>
    </row>
    <row r="650" spans="1:5" ht="15.75" customHeight="1">
      <c r="A650" s="7">
        <v>639</v>
      </c>
      <c r="B650" s="5" t="s">
        <v>87</v>
      </c>
      <c r="C650" s="7" t="s">
        <v>429</v>
      </c>
      <c r="D650" s="6" t="s">
        <v>435</v>
      </c>
      <c r="E650" s="6" t="s">
        <v>563</v>
      </c>
    </row>
    <row r="651" spans="1:5" ht="15.75" customHeight="1">
      <c r="A651" s="4">
        <v>640</v>
      </c>
      <c r="B651" s="5" t="s">
        <v>88</v>
      </c>
      <c r="C651" s="7" t="s">
        <v>429</v>
      </c>
      <c r="D651" s="6" t="s">
        <v>435</v>
      </c>
      <c r="E651" s="6" t="s">
        <v>563</v>
      </c>
    </row>
    <row r="652" spans="1:5" ht="15.75" customHeight="1">
      <c r="A652" s="7">
        <v>641</v>
      </c>
      <c r="B652" s="5" t="s">
        <v>89</v>
      </c>
      <c r="C652" s="6" t="s">
        <v>425</v>
      </c>
      <c r="D652" s="6" t="s">
        <v>435</v>
      </c>
      <c r="E652" s="6" t="s">
        <v>563</v>
      </c>
    </row>
    <row r="653" spans="1:5" ht="15.75" customHeight="1">
      <c r="A653" s="4">
        <v>642</v>
      </c>
      <c r="B653" s="5" t="s">
        <v>90</v>
      </c>
      <c r="C653" s="6" t="s">
        <v>432</v>
      </c>
      <c r="D653" s="6" t="s">
        <v>435</v>
      </c>
      <c r="E653" s="6" t="s">
        <v>563</v>
      </c>
    </row>
    <row r="654" spans="1:5" ht="15.75" customHeight="1">
      <c r="A654" s="7">
        <v>643</v>
      </c>
      <c r="B654" s="5" t="s">
        <v>91</v>
      </c>
      <c r="C654" s="7" t="s">
        <v>429</v>
      </c>
      <c r="D654" s="6" t="s">
        <v>435</v>
      </c>
      <c r="E654" s="6" t="s">
        <v>563</v>
      </c>
    </row>
    <row r="655" spans="1:5" ht="15.75" customHeight="1">
      <c r="A655" s="4">
        <v>644</v>
      </c>
      <c r="B655" s="5" t="s">
        <v>92</v>
      </c>
      <c r="C655" s="6" t="s">
        <v>432</v>
      </c>
      <c r="D655" s="6" t="s">
        <v>435</v>
      </c>
      <c r="E655" s="6" t="s">
        <v>563</v>
      </c>
    </row>
    <row r="656" spans="1:5" ht="15.75" customHeight="1">
      <c r="A656" s="7">
        <v>645</v>
      </c>
      <c r="B656" s="5" t="s">
        <v>93</v>
      </c>
      <c r="C656" s="6" t="s">
        <v>432</v>
      </c>
      <c r="D656" s="6" t="s">
        <v>435</v>
      </c>
      <c r="E656" s="6" t="s">
        <v>563</v>
      </c>
    </row>
    <row r="657" spans="1:5" ht="15.75" customHeight="1">
      <c r="A657" s="4">
        <v>646</v>
      </c>
      <c r="B657" s="5" t="s">
        <v>94</v>
      </c>
      <c r="C657" s="7" t="s">
        <v>506</v>
      </c>
      <c r="D657" s="6" t="s">
        <v>435</v>
      </c>
      <c r="E657" s="6" t="s">
        <v>563</v>
      </c>
    </row>
    <row r="658" spans="1:5" ht="15.75" customHeight="1">
      <c r="A658" s="7">
        <v>647</v>
      </c>
      <c r="B658" s="5" t="s">
        <v>95</v>
      </c>
      <c r="C658" s="7" t="s">
        <v>506</v>
      </c>
      <c r="D658" s="6" t="s">
        <v>435</v>
      </c>
      <c r="E658" s="6" t="s">
        <v>563</v>
      </c>
    </row>
    <row r="659" spans="1:5" ht="15.75" customHeight="1">
      <c r="A659" s="4">
        <v>648</v>
      </c>
      <c r="B659" s="5" t="s">
        <v>96</v>
      </c>
      <c r="C659" s="7" t="s">
        <v>506</v>
      </c>
      <c r="D659" s="6" t="s">
        <v>435</v>
      </c>
      <c r="E659" s="6" t="s">
        <v>563</v>
      </c>
    </row>
    <row r="660" spans="1:5" ht="15.75" customHeight="1">
      <c r="A660" s="7">
        <v>649</v>
      </c>
      <c r="B660" s="5" t="s">
        <v>97</v>
      </c>
      <c r="C660" s="6" t="s">
        <v>432</v>
      </c>
      <c r="D660" s="6" t="s">
        <v>435</v>
      </c>
      <c r="E660" s="6" t="s">
        <v>563</v>
      </c>
    </row>
    <row r="661" spans="1:5" ht="15.75" customHeight="1">
      <c r="A661" s="4">
        <v>650</v>
      </c>
      <c r="B661" s="5" t="s">
        <v>98</v>
      </c>
      <c r="C661" s="7" t="s">
        <v>576</v>
      </c>
      <c r="D661" s="6" t="s">
        <v>435</v>
      </c>
      <c r="E661" s="6" t="s">
        <v>563</v>
      </c>
    </row>
    <row r="662" spans="1:5" ht="15.75" customHeight="1">
      <c r="A662" s="7" t="s">
        <v>99</v>
      </c>
      <c r="B662" s="5" t="s">
        <v>100</v>
      </c>
      <c r="C662" s="6" t="s">
        <v>432</v>
      </c>
      <c r="D662" s="6" t="s">
        <v>435</v>
      </c>
      <c r="E662" s="6" t="s">
        <v>563</v>
      </c>
    </row>
    <row r="663" spans="1:5" ht="15.75" customHeight="1">
      <c r="A663" s="4">
        <v>651</v>
      </c>
      <c r="B663" s="5" t="s">
        <v>101</v>
      </c>
      <c r="C663" s="6" t="s">
        <v>432</v>
      </c>
      <c r="D663" s="6" t="s">
        <v>435</v>
      </c>
      <c r="E663" s="6" t="s">
        <v>563</v>
      </c>
    </row>
    <row r="664" spans="1:5" ht="15.75" customHeight="1">
      <c r="A664" s="7">
        <v>652</v>
      </c>
      <c r="B664" s="5" t="s">
        <v>102</v>
      </c>
      <c r="C664" s="6" t="s">
        <v>432</v>
      </c>
      <c r="D664" s="6" t="s">
        <v>435</v>
      </c>
      <c r="E664" s="6" t="s">
        <v>563</v>
      </c>
    </row>
    <row r="665" spans="1:5" ht="15.75" customHeight="1">
      <c r="A665" s="4">
        <v>653</v>
      </c>
      <c r="B665" s="5" t="s">
        <v>103</v>
      </c>
      <c r="C665" s="6" t="s">
        <v>432</v>
      </c>
      <c r="D665" s="6" t="s">
        <v>435</v>
      </c>
      <c r="E665" s="6" t="s">
        <v>563</v>
      </c>
    </row>
    <row r="666" spans="1:5" ht="15.75" customHeight="1">
      <c r="A666" s="7">
        <v>654</v>
      </c>
      <c r="B666" s="5" t="s">
        <v>104</v>
      </c>
      <c r="C666" s="6" t="s">
        <v>425</v>
      </c>
      <c r="D666" s="6" t="s">
        <v>435</v>
      </c>
      <c r="E666" s="6" t="s">
        <v>563</v>
      </c>
    </row>
    <row r="667" spans="1:5" ht="15.75" customHeight="1">
      <c r="A667" s="4">
        <v>655</v>
      </c>
      <c r="B667" s="5" t="s">
        <v>105</v>
      </c>
      <c r="C667" s="6" t="s">
        <v>432</v>
      </c>
      <c r="D667" s="6" t="s">
        <v>435</v>
      </c>
      <c r="E667" s="6" t="s">
        <v>563</v>
      </c>
    </row>
    <row r="668" spans="1:5" ht="15.75" customHeight="1">
      <c r="A668" s="7">
        <v>656</v>
      </c>
      <c r="B668" s="5" t="s">
        <v>106</v>
      </c>
      <c r="C668" s="6" t="s">
        <v>432</v>
      </c>
      <c r="D668" s="6" t="s">
        <v>435</v>
      </c>
      <c r="E668" s="6" t="s">
        <v>563</v>
      </c>
    </row>
    <row r="669" spans="1:5" ht="15.75" customHeight="1">
      <c r="A669" s="4">
        <v>657</v>
      </c>
      <c r="B669" s="5" t="s">
        <v>107</v>
      </c>
      <c r="C669" s="6" t="s">
        <v>432</v>
      </c>
      <c r="D669" s="6" t="s">
        <v>435</v>
      </c>
      <c r="E669" s="6" t="s">
        <v>563</v>
      </c>
    </row>
    <row r="670" spans="1:5" ht="15.75" customHeight="1">
      <c r="A670" s="7">
        <v>658</v>
      </c>
      <c r="B670" s="5" t="s">
        <v>108</v>
      </c>
      <c r="C670" s="7" t="s">
        <v>429</v>
      </c>
      <c r="D670" s="6" t="s">
        <v>435</v>
      </c>
      <c r="E670" s="6"/>
    </row>
    <row r="671" spans="1:5" ht="15.75" customHeight="1">
      <c r="A671" s="4">
        <v>659</v>
      </c>
      <c r="B671" s="5" t="s">
        <v>109</v>
      </c>
      <c r="C671" s="7" t="s">
        <v>576</v>
      </c>
      <c r="D671" s="6" t="s">
        <v>435</v>
      </c>
      <c r="E671" s="6"/>
    </row>
    <row r="672" spans="1:5" ht="15.75" customHeight="1">
      <c r="A672" s="7">
        <v>660</v>
      </c>
      <c r="B672" s="5" t="s">
        <v>110</v>
      </c>
      <c r="C672" s="6" t="s">
        <v>425</v>
      </c>
      <c r="D672" s="6" t="s">
        <v>435</v>
      </c>
      <c r="E672" s="6"/>
    </row>
    <row r="673" spans="1:5" ht="15.75" customHeight="1">
      <c r="A673" s="4">
        <v>661</v>
      </c>
      <c r="B673" s="5" t="s">
        <v>111</v>
      </c>
      <c r="C673" s="6" t="s">
        <v>432</v>
      </c>
      <c r="D673" s="6" t="s">
        <v>435</v>
      </c>
      <c r="E673" s="6" t="s">
        <v>563</v>
      </c>
    </row>
    <row r="674" spans="1:5" ht="15.75" customHeight="1">
      <c r="A674" s="7">
        <v>662</v>
      </c>
      <c r="B674" s="5" t="s">
        <v>112</v>
      </c>
      <c r="C674" s="6" t="s">
        <v>425</v>
      </c>
      <c r="D674" s="6" t="s">
        <v>435</v>
      </c>
      <c r="E674" s="6" t="s">
        <v>563</v>
      </c>
    </row>
    <row r="675" spans="1:5" ht="15.75" customHeight="1">
      <c r="A675" s="4">
        <v>663</v>
      </c>
      <c r="B675" s="8" t="s">
        <v>113</v>
      </c>
      <c r="C675" s="6" t="s">
        <v>425</v>
      </c>
      <c r="D675" s="6" t="s">
        <v>435</v>
      </c>
      <c r="E675" s="6" t="s">
        <v>563</v>
      </c>
    </row>
    <row r="676" spans="1:5" ht="15.75" customHeight="1">
      <c r="A676" s="7">
        <v>664</v>
      </c>
      <c r="B676" s="5" t="s">
        <v>114</v>
      </c>
      <c r="C676" s="6" t="s">
        <v>432</v>
      </c>
      <c r="D676" s="6" t="s">
        <v>435</v>
      </c>
      <c r="E676" s="6" t="s">
        <v>563</v>
      </c>
    </row>
    <row r="677" spans="1:5" ht="15.75" customHeight="1">
      <c r="A677" s="4">
        <v>665</v>
      </c>
      <c r="B677" s="5" t="s">
        <v>115</v>
      </c>
      <c r="C677" s="6" t="s">
        <v>432</v>
      </c>
      <c r="D677" s="6" t="s">
        <v>435</v>
      </c>
      <c r="E677" s="6" t="s">
        <v>563</v>
      </c>
    </row>
    <row r="678" spans="1:5" ht="15.75" customHeight="1">
      <c r="A678" s="7">
        <v>666</v>
      </c>
      <c r="B678" s="5" t="s">
        <v>116</v>
      </c>
      <c r="C678" s="6" t="s">
        <v>425</v>
      </c>
      <c r="D678" s="6" t="s">
        <v>435</v>
      </c>
      <c r="E678" s="6" t="s">
        <v>563</v>
      </c>
    </row>
    <row r="679" spans="1:5" ht="15.75" customHeight="1">
      <c r="A679" s="4">
        <v>667</v>
      </c>
      <c r="B679" s="5" t="s">
        <v>117</v>
      </c>
      <c r="C679" s="6" t="s">
        <v>432</v>
      </c>
      <c r="D679" s="6" t="s">
        <v>435</v>
      </c>
      <c r="E679" s="6" t="s">
        <v>563</v>
      </c>
    </row>
    <row r="680" spans="1:5" ht="15.75" customHeight="1">
      <c r="A680" s="7">
        <v>668</v>
      </c>
      <c r="B680" s="5" t="s">
        <v>118</v>
      </c>
      <c r="C680" s="6" t="s">
        <v>425</v>
      </c>
      <c r="D680" s="6" t="s">
        <v>435</v>
      </c>
      <c r="E680" s="6" t="s">
        <v>563</v>
      </c>
    </row>
    <row r="681" spans="1:5" ht="15.75" customHeight="1">
      <c r="A681" s="4">
        <v>669</v>
      </c>
      <c r="B681" s="5" t="s">
        <v>119</v>
      </c>
      <c r="C681" s="6" t="s">
        <v>425</v>
      </c>
      <c r="D681" s="6" t="s">
        <v>435</v>
      </c>
      <c r="E681" s="6" t="s">
        <v>539</v>
      </c>
    </row>
    <row r="682" spans="1:5" ht="15.75" customHeight="1">
      <c r="A682" s="7">
        <v>670</v>
      </c>
      <c r="B682" s="5" t="s">
        <v>120</v>
      </c>
      <c r="C682" s="7" t="s">
        <v>429</v>
      </c>
      <c r="D682" s="6" t="s">
        <v>435</v>
      </c>
      <c r="E682" s="6" t="s">
        <v>539</v>
      </c>
    </row>
    <row r="683" spans="1:5" ht="15.75" customHeight="1">
      <c r="A683" s="4">
        <v>671</v>
      </c>
      <c r="B683" s="5" t="s">
        <v>121</v>
      </c>
      <c r="C683" s="7" t="s">
        <v>429</v>
      </c>
      <c r="D683" s="6" t="s">
        <v>435</v>
      </c>
      <c r="E683" s="6" t="s">
        <v>539</v>
      </c>
    </row>
    <row r="684" spans="1:5" ht="15.75" customHeight="1">
      <c r="A684" s="7">
        <v>672</v>
      </c>
      <c r="B684" s="5" t="s">
        <v>122</v>
      </c>
      <c r="C684" s="7" t="s">
        <v>429</v>
      </c>
      <c r="D684" s="6" t="s">
        <v>435</v>
      </c>
      <c r="E684" s="6"/>
    </row>
    <row r="685" spans="1:5" ht="15.75" customHeight="1">
      <c r="A685" s="4">
        <v>673</v>
      </c>
      <c r="B685" s="5" t="s">
        <v>123</v>
      </c>
      <c r="C685" s="6" t="s">
        <v>432</v>
      </c>
      <c r="D685" s="6" t="s">
        <v>435</v>
      </c>
      <c r="E685" s="6"/>
    </row>
    <row r="686" spans="1:5" ht="15.75" customHeight="1">
      <c r="A686" s="7">
        <v>674</v>
      </c>
      <c r="B686" s="8" t="s">
        <v>124</v>
      </c>
      <c r="C686" s="6" t="s">
        <v>425</v>
      </c>
      <c r="D686" s="6" t="s">
        <v>435</v>
      </c>
      <c r="E686" s="6"/>
    </row>
    <row r="687" spans="1:5" ht="15.75" customHeight="1">
      <c r="A687" s="4">
        <v>675</v>
      </c>
      <c r="B687" s="5" t="s">
        <v>125</v>
      </c>
      <c r="C687" s="6" t="s">
        <v>425</v>
      </c>
      <c r="D687" s="6" t="s">
        <v>435</v>
      </c>
      <c r="E687" s="6"/>
    </row>
    <row r="688" spans="1:5" ht="15.75" customHeight="1">
      <c r="A688" s="7">
        <v>676</v>
      </c>
      <c r="B688" s="5" t="s">
        <v>126</v>
      </c>
      <c r="C688" s="7" t="s">
        <v>429</v>
      </c>
      <c r="D688" s="6" t="s">
        <v>516</v>
      </c>
      <c r="E688" s="6"/>
    </row>
    <row r="689" spans="1:5" ht="15.75" customHeight="1">
      <c r="A689" s="4">
        <v>677</v>
      </c>
      <c r="B689" s="5" t="s">
        <v>127</v>
      </c>
      <c r="C689" s="7" t="s">
        <v>429</v>
      </c>
      <c r="D689" s="6" t="s">
        <v>516</v>
      </c>
      <c r="E689" s="6"/>
    </row>
    <row r="690" spans="1:5" ht="15.75" customHeight="1">
      <c r="A690" s="7">
        <v>678</v>
      </c>
      <c r="B690" s="5" t="s">
        <v>128</v>
      </c>
      <c r="C690" s="7" t="s">
        <v>429</v>
      </c>
      <c r="D690" s="6" t="s">
        <v>516</v>
      </c>
      <c r="E690" s="6"/>
    </row>
    <row r="691" spans="1:5" ht="15.75" customHeight="1">
      <c r="A691" s="4">
        <v>679</v>
      </c>
      <c r="B691" s="5" t="s">
        <v>129</v>
      </c>
      <c r="C691" s="7" t="s">
        <v>429</v>
      </c>
      <c r="D691" s="6" t="s">
        <v>516</v>
      </c>
      <c r="E691" s="6"/>
    </row>
    <row r="692" spans="1:5" ht="15.75" customHeight="1">
      <c r="A692" s="7">
        <v>680</v>
      </c>
      <c r="B692" s="5" t="s">
        <v>130</v>
      </c>
      <c r="C692" s="7" t="s">
        <v>506</v>
      </c>
      <c r="D692" s="6" t="s">
        <v>516</v>
      </c>
      <c r="E692" s="6" t="s">
        <v>517</v>
      </c>
    </row>
    <row r="693" spans="1:5" ht="15.75" customHeight="1">
      <c r="A693" s="4">
        <v>681</v>
      </c>
      <c r="B693" s="5" t="s">
        <v>131</v>
      </c>
      <c r="C693" s="7" t="s">
        <v>429</v>
      </c>
      <c r="D693" s="6" t="s">
        <v>516</v>
      </c>
      <c r="E693" s="6" t="s">
        <v>517</v>
      </c>
    </row>
    <row r="694" spans="1:5" ht="15.75" customHeight="1">
      <c r="A694" s="7">
        <v>682</v>
      </c>
      <c r="B694" s="5" t="s">
        <v>132</v>
      </c>
      <c r="C694" s="7" t="s">
        <v>429</v>
      </c>
      <c r="D694" s="6" t="s">
        <v>516</v>
      </c>
      <c r="E694" s="6" t="s">
        <v>517</v>
      </c>
    </row>
    <row r="695" spans="1:5" ht="15.75" customHeight="1">
      <c r="A695" s="4">
        <v>683</v>
      </c>
      <c r="B695" s="5" t="s">
        <v>133</v>
      </c>
      <c r="C695" s="7" t="s">
        <v>429</v>
      </c>
      <c r="D695" s="6" t="s">
        <v>516</v>
      </c>
      <c r="E695" s="6" t="s">
        <v>517</v>
      </c>
    </row>
    <row r="696" spans="1:5" ht="15.75" customHeight="1">
      <c r="A696" s="7">
        <v>684</v>
      </c>
      <c r="B696" s="5" t="s">
        <v>134</v>
      </c>
      <c r="C696" s="7" t="s">
        <v>506</v>
      </c>
      <c r="D696" s="6" t="s">
        <v>516</v>
      </c>
      <c r="E696" s="6" t="s">
        <v>517</v>
      </c>
    </row>
    <row r="697" spans="1:5" ht="15.75" customHeight="1">
      <c r="A697" s="4">
        <v>685</v>
      </c>
      <c r="B697" s="5" t="s">
        <v>135</v>
      </c>
      <c r="C697" s="7" t="s">
        <v>576</v>
      </c>
      <c r="D697" s="6" t="s">
        <v>516</v>
      </c>
      <c r="E697" s="6" t="s">
        <v>517</v>
      </c>
    </row>
    <row r="698" spans="1:5" ht="15.75" customHeight="1">
      <c r="A698" s="7">
        <v>686</v>
      </c>
      <c r="B698" s="5" t="s">
        <v>136</v>
      </c>
      <c r="C698" s="6" t="s">
        <v>425</v>
      </c>
      <c r="D698" s="6" t="s">
        <v>516</v>
      </c>
      <c r="E698" s="6" t="s">
        <v>517</v>
      </c>
    </row>
    <row r="699" spans="1:5" ht="15.75" customHeight="1">
      <c r="A699" s="4">
        <v>687</v>
      </c>
      <c r="B699" s="5" t="s">
        <v>137</v>
      </c>
      <c r="C699" s="7" t="s">
        <v>576</v>
      </c>
      <c r="D699" s="6" t="s">
        <v>516</v>
      </c>
      <c r="E699" s="6" t="s">
        <v>517</v>
      </c>
    </row>
    <row r="700" spans="1:5" ht="15.75" customHeight="1">
      <c r="A700" s="7" t="s">
        <v>138</v>
      </c>
      <c r="B700" s="5" t="s">
        <v>139</v>
      </c>
      <c r="C700" s="6" t="s">
        <v>432</v>
      </c>
      <c r="D700" s="6" t="s">
        <v>516</v>
      </c>
      <c r="E700" s="6" t="s">
        <v>517</v>
      </c>
    </row>
    <row r="701" spans="1:5" ht="15.75" customHeight="1">
      <c r="A701" s="4">
        <v>688</v>
      </c>
      <c r="B701" s="5" t="s">
        <v>685</v>
      </c>
      <c r="C701" s="6" t="s">
        <v>432</v>
      </c>
      <c r="D701" s="6" t="s">
        <v>516</v>
      </c>
      <c r="E701" s="6" t="s">
        <v>517</v>
      </c>
    </row>
    <row r="702" spans="1:5" ht="15.75" customHeight="1">
      <c r="A702" s="7">
        <v>689</v>
      </c>
      <c r="B702" s="5" t="s">
        <v>686</v>
      </c>
      <c r="C702" s="6" t="s">
        <v>425</v>
      </c>
      <c r="D702" s="6" t="s">
        <v>516</v>
      </c>
      <c r="E702" s="6" t="s">
        <v>517</v>
      </c>
    </row>
    <row r="703" spans="1:5" ht="15.75" customHeight="1">
      <c r="A703" s="4">
        <v>690</v>
      </c>
      <c r="B703" s="5" t="s">
        <v>140</v>
      </c>
      <c r="C703" s="6" t="s">
        <v>425</v>
      </c>
      <c r="D703" s="6" t="s">
        <v>516</v>
      </c>
      <c r="E703" s="6" t="s">
        <v>517</v>
      </c>
    </row>
    <row r="704" spans="1:5" ht="15.75" customHeight="1">
      <c r="A704" s="7">
        <v>691</v>
      </c>
      <c r="B704" s="5" t="s">
        <v>141</v>
      </c>
      <c r="C704" s="7" t="s">
        <v>506</v>
      </c>
      <c r="D704" s="6" t="s">
        <v>516</v>
      </c>
      <c r="E704" s="6" t="s">
        <v>517</v>
      </c>
    </row>
    <row r="705" spans="1:5" ht="15.75" customHeight="1">
      <c r="A705" s="4">
        <v>692</v>
      </c>
      <c r="B705" s="5" t="s">
        <v>142</v>
      </c>
      <c r="C705" s="7" t="s">
        <v>506</v>
      </c>
      <c r="D705" s="6" t="s">
        <v>516</v>
      </c>
      <c r="E705" s="6" t="s">
        <v>517</v>
      </c>
    </row>
    <row r="706" spans="1:5" ht="15.75" customHeight="1">
      <c r="A706" s="7">
        <v>693</v>
      </c>
      <c r="B706" s="5" t="s">
        <v>143</v>
      </c>
      <c r="C706" s="6" t="s">
        <v>432</v>
      </c>
      <c r="D706" s="6" t="s">
        <v>516</v>
      </c>
      <c r="E706" s="6" t="s">
        <v>517</v>
      </c>
    </row>
    <row r="707" spans="1:5" ht="15.75" customHeight="1">
      <c r="A707" s="4">
        <v>694</v>
      </c>
      <c r="B707" s="5" t="s">
        <v>144</v>
      </c>
      <c r="C707" s="6" t="s">
        <v>432</v>
      </c>
      <c r="D707" s="6" t="s">
        <v>516</v>
      </c>
      <c r="E707" s="6" t="s">
        <v>517</v>
      </c>
    </row>
    <row r="708" spans="1:5" ht="15.75" customHeight="1">
      <c r="A708" s="7">
        <v>695</v>
      </c>
      <c r="B708" s="8" t="s">
        <v>145</v>
      </c>
      <c r="C708" s="6" t="s">
        <v>425</v>
      </c>
      <c r="D708" s="6" t="s">
        <v>504</v>
      </c>
      <c r="E708" s="6"/>
    </row>
    <row r="709" spans="1:5" ht="15.75" customHeight="1">
      <c r="A709" s="4">
        <v>696</v>
      </c>
      <c r="B709" s="5" t="s">
        <v>146</v>
      </c>
      <c r="C709" s="6" t="s">
        <v>432</v>
      </c>
      <c r="D709" s="6" t="s">
        <v>435</v>
      </c>
      <c r="E709" s="6" t="s">
        <v>539</v>
      </c>
    </row>
    <row r="710" spans="1:5" ht="15.75" customHeight="1">
      <c r="A710" s="7">
        <v>697</v>
      </c>
      <c r="B710" s="5" t="s">
        <v>147</v>
      </c>
      <c r="C710" s="6" t="s">
        <v>432</v>
      </c>
      <c r="D710" s="6" t="s">
        <v>435</v>
      </c>
      <c r="E710" s="6" t="s">
        <v>539</v>
      </c>
    </row>
    <row r="711" spans="1:5" ht="15.75" customHeight="1">
      <c r="A711" s="4">
        <v>698</v>
      </c>
      <c r="B711" s="5" t="s">
        <v>148</v>
      </c>
      <c r="C711" s="6" t="s">
        <v>432</v>
      </c>
      <c r="D711" s="6" t="s">
        <v>435</v>
      </c>
      <c r="E711" s="6" t="s">
        <v>539</v>
      </c>
    </row>
    <row r="712" spans="1:5" ht="15.75" customHeight="1">
      <c r="A712" s="7">
        <v>699</v>
      </c>
      <c r="B712" s="5" t="s">
        <v>149</v>
      </c>
      <c r="C712" s="7" t="s">
        <v>429</v>
      </c>
      <c r="D712" s="6" t="s">
        <v>516</v>
      </c>
      <c r="E712" s="6" t="s">
        <v>517</v>
      </c>
    </row>
    <row r="713" spans="1:5" ht="15.75" customHeight="1">
      <c r="A713" s="4">
        <v>700</v>
      </c>
      <c r="B713" s="10" t="s">
        <v>150</v>
      </c>
      <c r="C713" s="6" t="s">
        <v>432</v>
      </c>
      <c r="D713" s="11" t="s">
        <v>516</v>
      </c>
      <c r="E713" s="11" t="s">
        <v>517</v>
      </c>
    </row>
    <row r="714" spans="1:5" ht="15.75" customHeight="1">
      <c r="A714" s="7">
        <v>701</v>
      </c>
      <c r="B714" s="5" t="s">
        <v>151</v>
      </c>
      <c r="C714" s="6" t="s">
        <v>432</v>
      </c>
      <c r="D714" s="6" t="s">
        <v>516</v>
      </c>
      <c r="E714" s="6" t="s">
        <v>517</v>
      </c>
    </row>
    <row r="715" spans="1:5" ht="15.75" customHeight="1">
      <c r="A715" s="12"/>
      <c r="B715" s="13"/>
      <c r="C715" s="12"/>
      <c r="D715" s="12"/>
      <c r="E715" s="12"/>
    </row>
    <row r="716" spans="1:5" ht="16.5" customHeight="1">
      <c r="A716" s="185" t="s">
        <v>152</v>
      </c>
      <c r="B716" s="185"/>
      <c r="C716" s="185"/>
      <c r="D716" s="185"/>
      <c r="E716" s="185"/>
    </row>
    <row r="717" spans="1:5" s="1" customFormat="1" ht="16.5" customHeight="1">
      <c r="A717" s="12" t="s">
        <v>153</v>
      </c>
      <c r="B717" s="186" t="s">
        <v>154</v>
      </c>
      <c r="C717" s="186"/>
      <c r="D717" s="186"/>
      <c r="E717" s="12"/>
    </row>
    <row r="718" spans="1:5" ht="15.75" customHeight="1">
      <c r="A718" s="12" t="s">
        <v>155</v>
      </c>
      <c r="B718" s="182" t="s">
        <v>156</v>
      </c>
      <c r="C718" s="182"/>
      <c r="D718" s="182"/>
      <c r="E718" s="12"/>
    </row>
    <row r="719" spans="1:5" ht="15.75" customHeight="1">
      <c r="A719" s="12" t="s">
        <v>157</v>
      </c>
      <c r="B719" s="182" t="s">
        <v>158</v>
      </c>
      <c r="C719" s="182"/>
      <c r="D719" s="182"/>
      <c r="E719" s="12"/>
    </row>
    <row r="720" spans="1:5" ht="15.75" customHeight="1">
      <c r="A720" s="12" t="s">
        <v>159</v>
      </c>
      <c r="B720" s="182" t="s">
        <v>163</v>
      </c>
      <c r="C720" s="182"/>
      <c r="D720" s="182"/>
      <c r="E720" s="12"/>
    </row>
    <row r="721" spans="1:5" ht="15.75" customHeight="1">
      <c r="A721" s="12" t="s">
        <v>164</v>
      </c>
      <c r="B721" s="181" t="s">
        <v>165</v>
      </c>
      <c r="C721" s="181"/>
      <c r="D721" s="181"/>
      <c r="E721" s="12"/>
    </row>
    <row r="722" spans="1:5" ht="15.75" customHeight="1">
      <c r="A722" s="12" t="s">
        <v>166</v>
      </c>
      <c r="B722" s="181" t="s">
        <v>167</v>
      </c>
      <c r="C722" s="181"/>
      <c r="D722" s="181"/>
      <c r="E722" s="12"/>
    </row>
    <row r="723" spans="1:5" ht="15.75" customHeight="1">
      <c r="A723" s="12" t="s">
        <v>168</v>
      </c>
      <c r="B723" s="181" t="s">
        <v>169</v>
      </c>
      <c r="C723" s="181"/>
      <c r="D723" s="181"/>
      <c r="E723" s="12"/>
    </row>
    <row r="724" spans="1:5" ht="15.75" customHeight="1">
      <c r="A724" s="12" t="s">
        <v>170</v>
      </c>
      <c r="B724" s="181" t="s">
        <v>171</v>
      </c>
      <c r="C724" s="181"/>
      <c r="D724" s="181"/>
      <c r="E724" s="12"/>
    </row>
    <row r="725" spans="1:5" ht="15.75" customHeight="1">
      <c r="A725" s="12" t="s">
        <v>172</v>
      </c>
      <c r="B725" s="181" t="s">
        <v>173</v>
      </c>
      <c r="C725" s="181"/>
      <c r="D725" s="181"/>
      <c r="E725" s="12"/>
    </row>
    <row r="726" spans="1:5" ht="15.75" customHeight="1">
      <c r="A726" s="12" t="s">
        <v>174</v>
      </c>
      <c r="B726" s="181" t="s">
        <v>175</v>
      </c>
      <c r="C726" s="181"/>
      <c r="D726" s="181"/>
      <c r="E726" s="12"/>
    </row>
    <row r="727" spans="1:5" ht="15.75" customHeight="1">
      <c r="A727" s="12" t="s">
        <v>176</v>
      </c>
      <c r="B727" s="181" t="s">
        <v>177</v>
      </c>
      <c r="C727" s="181"/>
      <c r="D727" s="181"/>
      <c r="E727" s="14"/>
    </row>
    <row r="728" spans="1:5" ht="15.75" customHeight="1">
      <c r="A728" s="12" t="s">
        <v>178</v>
      </c>
      <c r="B728" s="181" t="s">
        <v>179</v>
      </c>
      <c r="C728" s="181"/>
      <c r="D728" s="181"/>
      <c r="E728" s="12"/>
    </row>
    <row r="729" spans="1:5" ht="7.5" customHeight="1">
      <c r="A729" s="12"/>
      <c r="B729" s="14"/>
      <c r="C729" s="14"/>
      <c r="D729" s="14"/>
      <c r="E729" s="12"/>
    </row>
    <row r="730" spans="1:5" ht="9.75" customHeight="1">
      <c r="A730" s="12"/>
      <c r="B730" s="13"/>
      <c r="C730" s="12"/>
      <c r="D730" s="12"/>
      <c r="E730" s="12"/>
    </row>
    <row r="731" spans="1:5" ht="15.75" customHeight="1">
      <c r="A731" s="180" t="s">
        <v>180</v>
      </c>
      <c r="B731" s="180"/>
      <c r="C731" s="180"/>
      <c r="D731" s="180"/>
      <c r="E731" s="180"/>
    </row>
    <row r="732" spans="1:5" ht="15.75" customHeight="1">
      <c r="A732" s="179" t="s">
        <v>181</v>
      </c>
      <c r="B732" s="179"/>
      <c r="C732" s="179"/>
      <c r="D732" s="179"/>
      <c r="E732" s="179"/>
    </row>
    <row r="733" spans="1:5" ht="15.75" customHeight="1">
      <c r="A733" s="179" t="s">
        <v>182</v>
      </c>
      <c r="B733" s="179"/>
      <c r="C733" s="179"/>
      <c r="D733" s="179"/>
      <c r="E733" s="179"/>
    </row>
    <row r="734" spans="1:5" ht="31.5" customHeight="1">
      <c r="A734" s="179" t="s">
        <v>183</v>
      </c>
      <c r="B734" s="179"/>
      <c r="C734" s="179"/>
      <c r="D734" s="179"/>
      <c r="E734" s="179"/>
    </row>
    <row r="735" spans="1:5" ht="17.25" customHeight="1">
      <c r="A735" s="179" t="s">
        <v>184</v>
      </c>
      <c r="B735" s="179"/>
      <c r="C735" s="179"/>
      <c r="D735" s="179"/>
      <c r="E735" s="179"/>
    </row>
    <row r="736" spans="1:5" ht="33" customHeight="1">
      <c r="A736" s="179" t="s">
        <v>185</v>
      </c>
      <c r="B736" s="179"/>
      <c r="C736" s="179"/>
      <c r="D736" s="179"/>
      <c r="E736" s="179"/>
    </row>
    <row r="737" spans="1:5" ht="17.25" customHeight="1">
      <c r="A737" s="179" t="s">
        <v>186</v>
      </c>
      <c r="B737" s="179"/>
      <c r="C737" s="179"/>
      <c r="D737" s="179"/>
      <c r="E737" s="179"/>
    </row>
    <row r="738" spans="1:5" ht="17.25" customHeight="1">
      <c r="A738" s="179" t="s">
        <v>187</v>
      </c>
      <c r="B738" s="179"/>
      <c r="C738" s="179"/>
      <c r="D738" s="179"/>
      <c r="E738" s="179"/>
    </row>
    <row r="739" spans="1:5" ht="17.25" customHeight="1">
      <c r="A739" s="179" t="s">
        <v>188</v>
      </c>
      <c r="B739" s="179"/>
      <c r="C739" s="179"/>
      <c r="D739" s="179"/>
      <c r="E739" s="179"/>
    </row>
    <row r="740" spans="1:5" ht="17.25" customHeight="1">
      <c r="A740" s="179" t="s">
        <v>189</v>
      </c>
      <c r="B740" s="179"/>
      <c r="C740" s="179"/>
      <c r="D740" s="179"/>
      <c r="E740" s="179"/>
    </row>
    <row r="741" spans="1:5" ht="17.25" customHeight="1">
      <c r="A741" s="179" t="s">
        <v>190</v>
      </c>
      <c r="B741" s="179"/>
      <c r="C741" s="179"/>
      <c r="D741" s="179"/>
      <c r="E741" s="179"/>
    </row>
    <row r="742" spans="1:5" ht="17.25" customHeight="1">
      <c r="A742" s="179" t="s">
        <v>191</v>
      </c>
      <c r="B742" s="179"/>
      <c r="C742" s="179"/>
      <c r="D742" s="179"/>
      <c r="E742" s="179"/>
    </row>
    <row r="743" spans="1:5" ht="17.25" customHeight="1">
      <c r="A743" s="179" t="s">
        <v>192</v>
      </c>
      <c r="B743" s="179"/>
      <c r="C743" s="179"/>
      <c r="D743" s="179"/>
      <c r="E743" s="179"/>
    </row>
    <row r="744" spans="1:5" ht="17.25" customHeight="1">
      <c r="A744" s="179" t="s">
        <v>193</v>
      </c>
      <c r="B744" s="179"/>
      <c r="C744" s="179"/>
      <c r="D744" s="179"/>
      <c r="E744" s="179"/>
    </row>
    <row r="745" spans="1:5" ht="17.25" customHeight="1">
      <c r="A745" s="179" t="s">
        <v>194</v>
      </c>
      <c r="B745" s="179"/>
      <c r="C745" s="179"/>
      <c r="D745" s="179"/>
      <c r="E745" s="179"/>
    </row>
  </sheetData>
  <sheetProtection selectLockedCells="1" selectUnlockedCells="1"/>
  <autoFilter ref="A4:E745"/>
  <mergeCells count="31">
    <mergeCell ref="B719:D719"/>
    <mergeCell ref="B720:D720"/>
    <mergeCell ref="C2:E2"/>
    <mergeCell ref="A3:E3"/>
    <mergeCell ref="A716:E716"/>
    <mergeCell ref="B717:D717"/>
    <mergeCell ref="B718:D718"/>
    <mergeCell ref="B725:D725"/>
    <mergeCell ref="B726:D726"/>
    <mergeCell ref="B727:D727"/>
    <mergeCell ref="B728:D728"/>
    <mergeCell ref="B721:D721"/>
    <mergeCell ref="B722:D722"/>
    <mergeCell ref="B723:D723"/>
    <mergeCell ref="B724:D724"/>
    <mergeCell ref="A737:E737"/>
    <mergeCell ref="A738:E738"/>
    <mergeCell ref="A731:E731"/>
    <mergeCell ref="A732:E732"/>
    <mergeCell ref="A733:E733"/>
    <mergeCell ref="A734:E734"/>
    <mergeCell ref="C1:E1"/>
    <mergeCell ref="A745:E745"/>
    <mergeCell ref="A740:E740"/>
    <mergeCell ref="A741:E741"/>
    <mergeCell ref="A742:E742"/>
    <mergeCell ref="A743:E743"/>
    <mergeCell ref="A735:E735"/>
    <mergeCell ref="A736:E736"/>
    <mergeCell ref="A739:E739"/>
    <mergeCell ref="A744:E744"/>
  </mergeCells>
  <printOptions/>
  <pageMargins left="1.18125" right="0.39375" top="0.5902777777777778" bottom="0.5902777777777778" header="0.5118055555555555" footer="0.5118055555555555"/>
  <pageSetup firstPageNumber="1" useFirstPageNumber="1" horizontalDpi="300" verticalDpi="300" orientation="portrait" paperSize="9" scale="87" r:id="rId1"/>
  <rowBreaks count="2" manualBreakCount="2">
    <brk id="676" max="255" man="1"/>
    <brk id="7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O21"/>
  <sheetViews>
    <sheetView view="pageBreakPreview" zoomScaleNormal="75" zoomScaleSheetLayoutView="100" workbookViewId="0" topLeftCell="A1">
      <selection activeCell="C8" sqref="C8"/>
    </sheetView>
  </sheetViews>
  <sheetFormatPr defaultColWidth="9.140625" defaultRowHeight="12.75"/>
  <cols>
    <col min="1" max="1" width="4.7109375" style="108" customWidth="1"/>
    <col min="2" max="2" width="61.00390625" style="108" customWidth="1"/>
    <col min="3" max="3" width="25.28125" style="108" customWidth="1"/>
    <col min="4" max="4" width="15.140625" style="108" customWidth="1"/>
    <col min="5" max="5" width="23.140625" style="108" customWidth="1"/>
    <col min="6" max="6" width="9.140625" style="108" customWidth="1"/>
    <col min="7" max="7" width="11.00390625" style="108" bestFit="1" customWidth="1"/>
    <col min="8" max="9" width="9.28125" style="108" bestFit="1" customWidth="1"/>
    <col min="10" max="13" width="9.140625" style="108" customWidth="1"/>
    <col min="14" max="15" width="9.28125" style="108" bestFit="1" customWidth="1"/>
    <col min="16" max="16384" width="9.140625" style="108" customWidth="1"/>
  </cols>
  <sheetData>
    <row r="1" spans="1:5" ht="38.25" customHeight="1">
      <c r="A1" s="107"/>
      <c r="B1" s="107"/>
      <c r="C1" s="208" t="s">
        <v>160</v>
      </c>
      <c r="D1" s="208"/>
      <c r="E1" s="208"/>
    </row>
    <row r="2" spans="1:5" ht="64.5" customHeight="1">
      <c r="A2" s="209" t="s">
        <v>423</v>
      </c>
      <c r="B2" s="209"/>
      <c r="C2" s="209"/>
      <c r="D2" s="209"/>
      <c r="E2" s="209"/>
    </row>
    <row r="3" spans="1:5" ht="42.75">
      <c r="A3" s="109"/>
      <c r="B3" s="110" t="s">
        <v>195</v>
      </c>
      <c r="C3" s="110" t="s">
        <v>196</v>
      </c>
      <c r="D3" s="110" t="s">
        <v>198</v>
      </c>
      <c r="E3" s="110" t="s">
        <v>199</v>
      </c>
    </row>
    <row r="4" spans="1:5" ht="14.25" customHeight="1">
      <c r="A4" s="207" t="s">
        <v>248</v>
      </c>
      <c r="B4" s="207"/>
      <c r="C4" s="207"/>
      <c r="D4" s="207"/>
      <c r="E4" s="207"/>
    </row>
    <row r="5" spans="1:5" ht="94.5" customHeight="1">
      <c r="A5" s="109">
        <v>1</v>
      </c>
      <c r="B5" s="109" t="s">
        <v>161</v>
      </c>
      <c r="C5" s="109" t="s">
        <v>217</v>
      </c>
      <c r="D5" s="111">
        <v>1000000</v>
      </c>
      <c r="E5" s="109" t="s">
        <v>250</v>
      </c>
    </row>
    <row r="6" spans="1:5" ht="15">
      <c r="A6" s="112"/>
      <c r="B6" s="113" t="s">
        <v>229</v>
      </c>
      <c r="C6" s="112"/>
      <c r="D6" s="114">
        <f>SUM(D5:D5)</f>
        <v>1000000</v>
      </c>
      <c r="E6" s="112"/>
    </row>
    <row r="7" spans="1:5" ht="14.25" customHeight="1">
      <c r="A7" s="207" t="s">
        <v>253</v>
      </c>
      <c r="B7" s="207"/>
      <c r="C7" s="207"/>
      <c r="D7" s="207"/>
      <c r="E7" s="207"/>
    </row>
    <row r="8" spans="1:5" ht="96" customHeight="1">
      <c r="A8" s="109">
        <v>2</v>
      </c>
      <c r="B8" s="109" t="s">
        <v>161</v>
      </c>
      <c r="C8" s="109" t="s">
        <v>217</v>
      </c>
      <c r="D8" s="111">
        <v>10000000</v>
      </c>
      <c r="E8" s="109" t="s">
        <v>255</v>
      </c>
    </row>
    <row r="9" spans="1:5" ht="15" customHeight="1">
      <c r="A9" s="207" t="s">
        <v>230</v>
      </c>
      <c r="B9" s="207"/>
      <c r="C9" s="207"/>
      <c r="D9" s="115">
        <f>D8</f>
        <v>10000000</v>
      </c>
      <c r="E9" s="109"/>
    </row>
    <row r="10" spans="1:5" ht="15" customHeight="1">
      <c r="A10" s="207" t="s">
        <v>231</v>
      </c>
      <c r="B10" s="207"/>
      <c r="C10" s="207"/>
      <c r="D10" s="115">
        <f>D9+D6</f>
        <v>11000000</v>
      </c>
      <c r="E10" s="109"/>
    </row>
    <row r="12" spans="6:15" ht="12.75"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6:15" ht="12.75">
      <c r="F13" s="98"/>
      <c r="G13" s="99"/>
      <c r="H13" s="99"/>
      <c r="I13" s="99"/>
      <c r="J13" s="99"/>
      <c r="K13" s="99"/>
      <c r="L13" s="99"/>
      <c r="M13" s="99"/>
      <c r="N13" s="99"/>
      <c r="O13" s="99"/>
    </row>
    <row r="14" spans="6:15" ht="12.75"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6:15" ht="12.75"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6:15" ht="12.75">
      <c r="F16" s="98"/>
      <c r="G16" s="100"/>
      <c r="H16" s="98"/>
      <c r="I16" s="98"/>
      <c r="J16" s="98"/>
      <c r="K16" s="98"/>
      <c r="L16" s="98"/>
      <c r="M16" s="98"/>
      <c r="N16" s="98"/>
      <c r="O16" s="98"/>
    </row>
    <row r="17" spans="6:15" ht="12.75">
      <c r="F17" s="98"/>
      <c r="G17" s="100"/>
      <c r="H17" s="98"/>
      <c r="I17" s="98"/>
      <c r="J17" s="98"/>
      <c r="K17" s="98"/>
      <c r="L17" s="98"/>
      <c r="M17" s="98"/>
      <c r="N17" s="98"/>
      <c r="O17" s="98"/>
    </row>
    <row r="18" spans="6:15" ht="12.75">
      <c r="F18" s="98"/>
      <c r="G18" s="100"/>
      <c r="H18" s="98"/>
      <c r="I18" s="98"/>
      <c r="J18" s="98"/>
      <c r="K18" s="98"/>
      <c r="L18" s="98"/>
      <c r="M18" s="98"/>
      <c r="N18" s="98"/>
      <c r="O18" s="98"/>
    </row>
    <row r="19" spans="6:15" ht="12.75">
      <c r="F19" s="98"/>
      <c r="G19" s="100"/>
      <c r="H19" s="98"/>
      <c r="I19" s="98"/>
      <c r="J19" s="98"/>
      <c r="K19" s="98"/>
      <c r="L19" s="98"/>
      <c r="M19" s="98"/>
      <c r="N19" s="98"/>
      <c r="O19" s="98"/>
    </row>
    <row r="20" spans="6:15" ht="12.75"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6:15" ht="12.75">
      <c r="F21" s="98"/>
      <c r="G21" s="98"/>
      <c r="H21" s="98"/>
      <c r="I21" s="98"/>
      <c r="J21" s="98"/>
      <c r="K21" s="98"/>
      <c r="L21" s="98"/>
      <c r="M21" s="98"/>
      <c r="N21" s="98"/>
      <c r="O21" s="98"/>
    </row>
  </sheetData>
  <sheetProtection/>
  <mergeCells count="6">
    <mergeCell ref="A7:E7"/>
    <mergeCell ref="A9:C9"/>
    <mergeCell ref="A10:C10"/>
    <mergeCell ref="C1:E1"/>
    <mergeCell ref="A2:E2"/>
    <mergeCell ref="A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10"/>
  <sheetViews>
    <sheetView view="pageBreakPreview" zoomScaleNormal="75" zoomScaleSheetLayoutView="100" workbookViewId="0" topLeftCell="A1">
      <selection activeCell="A4" sqref="A4:E4"/>
    </sheetView>
  </sheetViews>
  <sheetFormatPr defaultColWidth="9.140625" defaultRowHeight="12.75"/>
  <cols>
    <col min="1" max="1" width="4.7109375" style="108" customWidth="1"/>
    <col min="2" max="2" width="52.140625" style="108" customWidth="1"/>
    <col min="3" max="3" width="26.00390625" style="108" customWidth="1"/>
    <col min="4" max="4" width="15.140625" style="108" customWidth="1"/>
    <col min="5" max="5" width="27.421875" style="108" customWidth="1"/>
    <col min="6" max="16384" width="9.140625" style="108" customWidth="1"/>
  </cols>
  <sheetData>
    <row r="1" spans="1:5" ht="38.25" customHeight="1">
      <c r="A1" s="107"/>
      <c r="B1" s="107"/>
      <c r="C1" s="208" t="s">
        <v>162</v>
      </c>
      <c r="D1" s="208"/>
      <c r="E1" s="208"/>
    </row>
    <row r="2" spans="1:5" ht="61.5" customHeight="1">
      <c r="A2" s="209" t="s">
        <v>422</v>
      </c>
      <c r="B2" s="209"/>
      <c r="C2" s="209"/>
      <c r="D2" s="209"/>
      <c r="E2" s="209"/>
    </row>
    <row r="3" spans="1:5" ht="42.75">
      <c r="A3" s="109"/>
      <c r="B3" s="110" t="s">
        <v>195</v>
      </c>
      <c r="C3" s="110" t="s">
        <v>196</v>
      </c>
      <c r="D3" s="110" t="s">
        <v>198</v>
      </c>
      <c r="E3" s="110" t="s">
        <v>199</v>
      </c>
    </row>
    <row r="4" spans="1:5" ht="14.25" customHeight="1">
      <c r="A4" s="207" t="s">
        <v>248</v>
      </c>
      <c r="B4" s="207"/>
      <c r="C4" s="207"/>
      <c r="D4" s="207"/>
      <c r="E4" s="207"/>
    </row>
    <row r="5" spans="1:5" ht="99" customHeight="1">
      <c r="A5" s="109">
        <v>1</v>
      </c>
      <c r="B5" s="109" t="s">
        <v>161</v>
      </c>
      <c r="C5" s="109" t="s">
        <v>217</v>
      </c>
      <c r="D5" s="111">
        <v>950000</v>
      </c>
      <c r="E5" s="109" t="s">
        <v>250</v>
      </c>
    </row>
    <row r="6" spans="1:5" ht="15">
      <c r="A6" s="112"/>
      <c r="B6" s="113" t="s">
        <v>229</v>
      </c>
      <c r="C6" s="112"/>
      <c r="D6" s="114">
        <f>SUM(D5:D5)</f>
        <v>950000</v>
      </c>
      <c r="E6" s="112"/>
    </row>
    <row r="7" spans="1:5" ht="14.25" customHeight="1">
      <c r="A7" s="207" t="s">
        <v>253</v>
      </c>
      <c r="B7" s="207"/>
      <c r="C7" s="207"/>
      <c r="D7" s="207"/>
      <c r="E7" s="207"/>
    </row>
    <row r="8" spans="1:5" ht="95.25" customHeight="1">
      <c r="A8" s="112">
        <v>2</v>
      </c>
      <c r="B8" s="112" t="s">
        <v>161</v>
      </c>
      <c r="C8" s="112" t="s">
        <v>217</v>
      </c>
      <c r="D8" s="117">
        <v>10000000</v>
      </c>
      <c r="E8" s="112" t="s">
        <v>255</v>
      </c>
    </row>
    <row r="9" spans="1:5" ht="15" customHeight="1">
      <c r="A9" s="210" t="s">
        <v>230</v>
      </c>
      <c r="B9" s="210"/>
      <c r="C9" s="210"/>
      <c r="D9" s="114">
        <f>D8</f>
        <v>10000000</v>
      </c>
      <c r="E9" s="112"/>
    </row>
    <row r="10" spans="1:5" ht="15" customHeight="1">
      <c r="A10" s="210" t="s">
        <v>231</v>
      </c>
      <c r="B10" s="210"/>
      <c r="C10" s="210"/>
      <c r="D10" s="114">
        <f>D9+D6</f>
        <v>10950000</v>
      </c>
      <c r="E10" s="112"/>
    </row>
  </sheetData>
  <sheetProtection/>
  <mergeCells count="6">
    <mergeCell ref="A7:E7"/>
    <mergeCell ref="A9:C9"/>
    <mergeCell ref="A10:C10"/>
    <mergeCell ref="C1:E1"/>
    <mergeCell ref="A2:E2"/>
    <mergeCell ref="A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G26"/>
  <sheetViews>
    <sheetView view="pageBreakPreview" zoomScale="75" zoomScaleSheetLayoutView="75" zoomScalePageLayoutView="0" workbookViewId="0" topLeftCell="A16">
      <selection activeCell="C9" sqref="C9"/>
    </sheetView>
  </sheetViews>
  <sheetFormatPr defaultColWidth="9.140625" defaultRowHeight="12.75"/>
  <cols>
    <col min="1" max="1" width="5.28125" style="29" customWidth="1"/>
    <col min="2" max="2" width="48.57421875" style="29" customWidth="1"/>
    <col min="3" max="3" width="21.57421875" style="29" customWidth="1"/>
    <col min="4" max="4" width="12.8515625" style="29" customWidth="1"/>
    <col min="5" max="5" width="17.00390625" style="85" customWidth="1"/>
    <col min="6" max="6" width="18.421875" style="29" customWidth="1"/>
    <col min="7" max="7" width="10.421875" style="15" customWidth="1"/>
    <col min="8" max="16384" width="9.140625" style="15" customWidth="1"/>
  </cols>
  <sheetData>
    <row r="1" spans="4:6" ht="54" customHeight="1">
      <c r="D1" s="190" t="s">
        <v>707</v>
      </c>
      <c r="E1" s="190"/>
      <c r="F1" s="190"/>
    </row>
    <row r="2" spans="1:6" ht="45" customHeight="1">
      <c r="A2" s="184" t="s">
        <v>708</v>
      </c>
      <c r="B2" s="184"/>
      <c r="C2" s="184"/>
      <c r="D2" s="184"/>
      <c r="E2" s="184"/>
      <c r="F2" s="184"/>
    </row>
    <row r="3" spans="1:6" ht="48.75" customHeight="1">
      <c r="A3" s="30"/>
      <c r="B3" s="28" t="s">
        <v>195</v>
      </c>
      <c r="C3" s="28" t="s">
        <v>196</v>
      </c>
      <c r="D3" s="28" t="s">
        <v>197</v>
      </c>
      <c r="E3" s="83" t="s">
        <v>198</v>
      </c>
      <c r="F3" s="28" t="s">
        <v>199</v>
      </c>
    </row>
    <row r="4" spans="1:6" ht="30" customHeight="1">
      <c r="A4" s="187" t="s">
        <v>259</v>
      </c>
      <c r="B4" s="188"/>
      <c r="C4" s="188"/>
      <c r="D4" s="188"/>
      <c r="E4" s="188"/>
      <c r="F4" s="189"/>
    </row>
    <row r="5" spans="1:6" ht="75.75" customHeight="1">
      <c r="A5" s="152">
        <v>1</v>
      </c>
      <c r="B5" s="49" t="s">
        <v>228</v>
      </c>
      <c r="C5" s="49" t="s">
        <v>217</v>
      </c>
      <c r="D5" s="177">
        <v>54446</v>
      </c>
      <c r="E5" s="73">
        <v>700000</v>
      </c>
      <c r="F5" s="49" t="s">
        <v>261</v>
      </c>
    </row>
    <row r="6" spans="1:6" ht="24" customHeight="1">
      <c r="A6" s="49"/>
      <c r="B6" s="47" t="s">
        <v>234</v>
      </c>
      <c r="C6" s="49"/>
      <c r="D6" s="51">
        <f>SUM(D5)</f>
        <v>54446</v>
      </c>
      <c r="E6" s="74">
        <f>SUM(E5)</f>
        <v>700000</v>
      </c>
      <c r="F6" s="49"/>
    </row>
    <row r="7" spans="1:6" ht="26.25" customHeight="1">
      <c r="A7" s="187" t="s">
        <v>200</v>
      </c>
      <c r="B7" s="188"/>
      <c r="C7" s="188"/>
      <c r="D7" s="188"/>
      <c r="E7" s="188"/>
      <c r="F7" s="189"/>
    </row>
    <row r="8" spans="1:6" ht="79.5" customHeight="1">
      <c r="A8" s="49">
        <v>2</v>
      </c>
      <c r="B8" s="49" t="s">
        <v>254</v>
      </c>
      <c r="C8" s="49" t="s">
        <v>217</v>
      </c>
      <c r="D8" s="94">
        <v>185380</v>
      </c>
      <c r="E8" s="73">
        <v>1000000</v>
      </c>
      <c r="F8" s="49" t="s">
        <v>76</v>
      </c>
    </row>
    <row r="9" spans="1:6" ht="70.5" customHeight="1">
      <c r="A9" s="49">
        <v>3</v>
      </c>
      <c r="B9" s="49" t="s">
        <v>257</v>
      </c>
      <c r="C9" s="49" t="s">
        <v>217</v>
      </c>
      <c r="D9" s="94">
        <v>144639</v>
      </c>
      <c r="E9" s="73">
        <v>1000000</v>
      </c>
      <c r="F9" s="49" t="s">
        <v>76</v>
      </c>
    </row>
    <row r="10" spans="1:6" ht="95.25" customHeight="1">
      <c r="A10" s="49">
        <v>4</v>
      </c>
      <c r="B10" s="49" t="s">
        <v>258</v>
      </c>
      <c r="C10" s="49" t="s">
        <v>217</v>
      </c>
      <c r="D10" s="94">
        <v>125481</v>
      </c>
      <c r="E10" s="73">
        <v>1000000</v>
      </c>
      <c r="F10" s="49" t="s">
        <v>76</v>
      </c>
    </row>
    <row r="11" spans="1:6" ht="95.25" customHeight="1">
      <c r="A11" s="49">
        <v>5</v>
      </c>
      <c r="B11" s="49" t="s">
        <v>252</v>
      </c>
      <c r="C11" s="49" t="s">
        <v>217</v>
      </c>
      <c r="D11" s="94">
        <v>49095</v>
      </c>
      <c r="E11" s="73">
        <v>600000</v>
      </c>
      <c r="F11" s="49" t="s">
        <v>76</v>
      </c>
    </row>
    <row r="12" spans="1:6" ht="95.25" customHeight="1">
      <c r="A12" s="49">
        <v>6</v>
      </c>
      <c r="B12" s="49" t="s">
        <v>262</v>
      </c>
      <c r="C12" s="49" t="s">
        <v>217</v>
      </c>
      <c r="D12" s="94">
        <v>47436</v>
      </c>
      <c r="E12" s="73">
        <v>800000</v>
      </c>
      <c r="F12" s="49" t="s">
        <v>76</v>
      </c>
    </row>
    <row r="13" spans="1:6" ht="95.25" customHeight="1">
      <c r="A13" s="49">
        <v>7</v>
      </c>
      <c r="B13" s="49" t="s">
        <v>263</v>
      </c>
      <c r="C13" s="49" t="s">
        <v>217</v>
      </c>
      <c r="D13" s="94">
        <v>344639</v>
      </c>
      <c r="E13" s="73">
        <v>1200000</v>
      </c>
      <c r="F13" s="49" t="s">
        <v>76</v>
      </c>
    </row>
    <row r="14" spans="1:6" ht="95.25" customHeight="1">
      <c r="A14" s="49">
        <v>8</v>
      </c>
      <c r="B14" s="49" t="s">
        <v>215</v>
      </c>
      <c r="C14" s="49" t="s">
        <v>217</v>
      </c>
      <c r="D14" s="94">
        <v>152712</v>
      </c>
      <c r="E14" s="73">
        <v>850000</v>
      </c>
      <c r="F14" s="49" t="s">
        <v>76</v>
      </c>
    </row>
    <row r="15" spans="1:6" ht="95.25" customHeight="1">
      <c r="A15" s="49">
        <v>9</v>
      </c>
      <c r="B15" s="49" t="s">
        <v>219</v>
      </c>
      <c r="C15" s="49" t="s">
        <v>217</v>
      </c>
      <c r="D15" s="94">
        <v>336341</v>
      </c>
      <c r="E15" s="73">
        <v>1000000</v>
      </c>
      <c r="F15" s="49" t="s">
        <v>76</v>
      </c>
    </row>
    <row r="16" spans="1:6" ht="95.25" customHeight="1">
      <c r="A16" s="49">
        <v>10</v>
      </c>
      <c r="B16" s="49" t="s">
        <v>260</v>
      </c>
      <c r="C16" s="49" t="s">
        <v>217</v>
      </c>
      <c r="D16" s="94">
        <v>443457</v>
      </c>
      <c r="E16" s="73">
        <v>1600000</v>
      </c>
      <c r="F16" s="49" t="s">
        <v>76</v>
      </c>
    </row>
    <row r="17" spans="1:6" ht="95.25" customHeight="1">
      <c r="A17" s="49">
        <v>11</v>
      </c>
      <c r="B17" s="49" t="s">
        <v>220</v>
      </c>
      <c r="C17" s="49" t="s">
        <v>217</v>
      </c>
      <c r="D17" s="94">
        <v>70150</v>
      </c>
      <c r="E17" s="73">
        <v>700000</v>
      </c>
      <c r="F17" s="49" t="s">
        <v>76</v>
      </c>
    </row>
    <row r="18" spans="1:6" ht="95.25" customHeight="1">
      <c r="A18" s="49">
        <v>12</v>
      </c>
      <c r="B18" s="49" t="s">
        <v>221</v>
      </c>
      <c r="C18" s="49" t="s">
        <v>217</v>
      </c>
      <c r="D18" s="94">
        <v>70393</v>
      </c>
      <c r="E18" s="73">
        <v>700000</v>
      </c>
      <c r="F18" s="49" t="s">
        <v>76</v>
      </c>
    </row>
    <row r="19" spans="1:6" ht="95.25" customHeight="1">
      <c r="A19" s="49">
        <v>13</v>
      </c>
      <c r="B19" s="49" t="s">
        <v>249</v>
      </c>
      <c r="C19" s="49" t="s">
        <v>217</v>
      </c>
      <c r="D19" s="94">
        <v>134026</v>
      </c>
      <c r="E19" s="73">
        <v>1000000</v>
      </c>
      <c r="F19" s="49" t="s">
        <v>76</v>
      </c>
    </row>
    <row r="20" spans="1:6" ht="95.25" customHeight="1">
      <c r="A20" s="49">
        <v>14</v>
      </c>
      <c r="B20" s="49" t="s">
        <v>251</v>
      </c>
      <c r="C20" s="49" t="s">
        <v>217</v>
      </c>
      <c r="D20" s="94">
        <v>65234</v>
      </c>
      <c r="E20" s="73">
        <v>700000</v>
      </c>
      <c r="F20" s="49" t="s">
        <v>76</v>
      </c>
    </row>
    <row r="21" spans="1:7" ht="20.25" customHeight="1">
      <c r="A21" s="49"/>
      <c r="B21" s="47" t="s">
        <v>235</v>
      </c>
      <c r="C21" s="47"/>
      <c r="D21" s="51">
        <f>SUM(D8:D20)</f>
        <v>2168983</v>
      </c>
      <c r="E21" s="74">
        <f>SUM(E8:E20)</f>
        <v>12150000</v>
      </c>
      <c r="F21" s="49"/>
      <c r="G21" s="16"/>
    </row>
    <row r="22" spans="1:7" ht="33" customHeight="1">
      <c r="A22" s="49" t="s">
        <v>264</v>
      </c>
      <c r="B22" s="47" t="s">
        <v>231</v>
      </c>
      <c r="C22" s="47"/>
      <c r="D22" s="51">
        <f>SUM(D21+D6)</f>
        <v>2223429</v>
      </c>
      <c r="E22" s="74">
        <f>E21+E6</f>
        <v>12850000</v>
      </c>
      <c r="F22" s="49"/>
      <c r="G22" s="16"/>
    </row>
    <row r="25" ht="15.75">
      <c r="D25" s="2"/>
    </row>
    <row r="26" ht="15.75">
      <c r="D26" s="2"/>
    </row>
  </sheetData>
  <sheetProtection selectLockedCells="1" selectUnlockedCells="1"/>
  <mergeCells count="4">
    <mergeCell ref="A7:F7"/>
    <mergeCell ref="A4:F4"/>
    <mergeCell ref="D1:F1"/>
    <mergeCell ref="A2:F2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70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F10"/>
  <sheetViews>
    <sheetView view="pageBreakPreview" zoomScale="75" zoomScaleNormal="75" zoomScaleSheetLayoutView="75" zoomScalePageLayoutView="0" workbookViewId="0" topLeftCell="A1">
      <selection activeCell="D5" sqref="D5"/>
    </sheetView>
  </sheetViews>
  <sheetFormatPr defaultColWidth="9.140625" defaultRowHeight="12.75"/>
  <cols>
    <col min="1" max="1" width="5.28125" style="29" customWidth="1"/>
    <col min="2" max="2" width="67.140625" style="29" customWidth="1"/>
    <col min="3" max="3" width="27.7109375" style="29" customWidth="1"/>
    <col min="4" max="4" width="12.8515625" style="29" customWidth="1"/>
    <col min="5" max="5" width="17.00390625" style="85" customWidth="1"/>
    <col min="6" max="6" width="17.28125" style="29" customWidth="1"/>
  </cols>
  <sheetData>
    <row r="1" spans="1:6" ht="73.5" customHeight="1">
      <c r="A1" s="67"/>
      <c r="B1" s="67"/>
      <c r="D1" s="190" t="s">
        <v>709</v>
      </c>
      <c r="E1" s="190"/>
      <c r="F1" s="190"/>
    </row>
    <row r="2" spans="1:6" ht="78" customHeight="1">
      <c r="A2" s="192" t="s">
        <v>710</v>
      </c>
      <c r="B2" s="192"/>
      <c r="C2" s="192"/>
      <c r="D2" s="192"/>
      <c r="E2" s="192"/>
      <c r="F2" s="192"/>
    </row>
    <row r="3" spans="1:6" ht="47.25" customHeight="1">
      <c r="A3" s="30" t="s">
        <v>265</v>
      </c>
      <c r="B3" s="28" t="s">
        <v>195</v>
      </c>
      <c r="C3" s="28" t="s">
        <v>196</v>
      </c>
      <c r="D3" s="28" t="s">
        <v>197</v>
      </c>
      <c r="E3" s="83" t="s">
        <v>198</v>
      </c>
      <c r="F3" s="28" t="s">
        <v>199</v>
      </c>
    </row>
    <row r="4" spans="1:6" ht="20.25" customHeight="1">
      <c r="A4" s="191" t="s">
        <v>259</v>
      </c>
      <c r="B4" s="191"/>
      <c r="C4" s="191"/>
      <c r="D4" s="191"/>
      <c r="E4" s="191"/>
      <c r="F4" s="191"/>
    </row>
    <row r="5" spans="1:6" ht="99.75" customHeight="1">
      <c r="A5" s="68">
        <v>1</v>
      </c>
      <c r="B5" s="49" t="s">
        <v>228</v>
      </c>
      <c r="C5" s="68" t="s">
        <v>217</v>
      </c>
      <c r="D5" s="69">
        <v>54446</v>
      </c>
      <c r="E5" s="84">
        <v>700000</v>
      </c>
      <c r="F5" s="68" t="s">
        <v>261</v>
      </c>
    </row>
    <row r="6" spans="1:6" ht="36.75" customHeight="1">
      <c r="A6" s="30"/>
      <c r="B6" s="28" t="s">
        <v>234</v>
      </c>
      <c r="C6" s="28"/>
      <c r="D6" s="31">
        <f>SUM(D5)</f>
        <v>54446</v>
      </c>
      <c r="E6" s="83">
        <f>SUM(E5)</f>
        <v>700000</v>
      </c>
      <c r="F6" s="30"/>
    </row>
    <row r="7" spans="1:6" ht="36.75" customHeight="1">
      <c r="A7" s="30"/>
      <c r="B7" s="28" t="s">
        <v>231</v>
      </c>
      <c r="C7" s="28"/>
      <c r="D7" s="31">
        <f>D6</f>
        <v>54446</v>
      </c>
      <c r="E7" s="83">
        <f>E6</f>
        <v>700000</v>
      </c>
      <c r="F7" s="30"/>
    </row>
    <row r="10" ht="15.75">
      <c r="D10" s="69"/>
    </row>
  </sheetData>
  <sheetProtection/>
  <mergeCells count="3">
    <mergeCell ref="D1:F1"/>
    <mergeCell ref="A4:F4"/>
    <mergeCell ref="A2:F2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N276"/>
  <sheetViews>
    <sheetView view="pageBreakPreview" zoomScale="75" zoomScaleSheetLayoutView="75" zoomScalePageLayoutView="0" workbookViewId="0" topLeftCell="A252">
      <selection activeCell="H266" sqref="H266"/>
    </sheetView>
  </sheetViews>
  <sheetFormatPr defaultColWidth="9.140625" defaultRowHeight="42" customHeight="1"/>
  <cols>
    <col min="1" max="2" width="4.7109375" style="14" customWidth="1"/>
    <col min="3" max="3" width="25.421875" style="14" customWidth="1"/>
    <col min="4" max="4" width="9.7109375" style="14" customWidth="1"/>
    <col min="5" max="5" width="14.57421875" style="17" customWidth="1"/>
    <col min="6" max="6" width="13.140625" style="14" customWidth="1"/>
    <col min="7" max="7" width="9.00390625" style="14" customWidth="1"/>
    <col min="8" max="8" width="20.8515625" style="90" customWidth="1"/>
    <col min="9" max="9" width="32.28125" style="18" customWidth="1"/>
    <col min="10" max="16384" width="9.140625" style="14" customWidth="1"/>
  </cols>
  <sheetData>
    <row r="1" spans="1:9" ht="48" customHeight="1">
      <c r="A1" s="12"/>
      <c r="B1" s="12"/>
      <c r="C1" s="12"/>
      <c r="D1" s="12"/>
      <c r="E1" s="12"/>
      <c r="F1" s="12"/>
      <c r="G1" s="157" t="s">
        <v>711</v>
      </c>
      <c r="H1" s="157"/>
      <c r="I1" s="157"/>
    </row>
    <row r="2" spans="1:9" ht="37.5" customHeight="1">
      <c r="A2" s="158" t="s">
        <v>232</v>
      </c>
      <c r="B2" s="158"/>
      <c r="C2" s="158"/>
      <c r="D2" s="158"/>
      <c r="E2" s="158"/>
      <c r="F2" s="158"/>
      <c r="G2" s="158"/>
      <c r="H2" s="158"/>
      <c r="I2" s="158"/>
    </row>
    <row r="3" spans="1:9" ht="77.25" customHeight="1">
      <c r="A3" s="49" t="s">
        <v>265</v>
      </c>
      <c r="B3" s="47" t="s">
        <v>266</v>
      </c>
      <c r="C3" s="47" t="s">
        <v>267</v>
      </c>
      <c r="D3" s="47" t="s">
        <v>268</v>
      </c>
      <c r="E3" s="47" t="s">
        <v>269</v>
      </c>
      <c r="F3" s="47" t="s">
        <v>270</v>
      </c>
      <c r="G3" s="47" t="s">
        <v>271</v>
      </c>
      <c r="H3" s="74" t="s">
        <v>272</v>
      </c>
      <c r="I3" s="47" t="s">
        <v>273</v>
      </c>
    </row>
    <row r="4" spans="1:9" ht="23.25" customHeight="1">
      <c r="A4" s="156" t="s">
        <v>218</v>
      </c>
      <c r="B4" s="156"/>
      <c r="C4" s="156"/>
      <c r="D4" s="156"/>
      <c r="E4" s="156"/>
      <c r="F4" s="156"/>
      <c r="G4" s="156"/>
      <c r="H4" s="156"/>
      <c r="I4" s="156"/>
    </row>
    <row r="5" spans="1:9" ht="23.25" customHeight="1">
      <c r="A5" s="156" t="s">
        <v>274</v>
      </c>
      <c r="B5" s="156"/>
      <c r="C5" s="156"/>
      <c r="D5" s="156"/>
      <c r="E5" s="156"/>
      <c r="F5" s="156"/>
      <c r="G5" s="156"/>
      <c r="H5" s="156"/>
      <c r="I5" s="156"/>
    </row>
    <row r="6" spans="1:9" ht="23.25" customHeight="1">
      <c r="A6" s="49">
        <v>1</v>
      </c>
      <c r="B6" s="49" t="s">
        <v>275</v>
      </c>
      <c r="C6" s="49" t="s">
        <v>291</v>
      </c>
      <c r="D6" s="49" t="s">
        <v>208</v>
      </c>
      <c r="E6" s="49" t="s">
        <v>506</v>
      </c>
      <c r="F6" s="49" t="s">
        <v>277</v>
      </c>
      <c r="G6" s="49">
        <v>1891</v>
      </c>
      <c r="H6" s="73">
        <v>25000</v>
      </c>
      <c r="I6" s="49" t="s">
        <v>289</v>
      </c>
    </row>
    <row r="7" spans="1:9" ht="23.25" customHeight="1">
      <c r="A7" s="156" t="s">
        <v>870</v>
      </c>
      <c r="B7" s="156"/>
      <c r="C7" s="156"/>
      <c r="D7" s="156"/>
      <c r="E7" s="156"/>
      <c r="F7" s="156"/>
      <c r="G7" s="156"/>
      <c r="H7" s="74">
        <f>SUM(H6)</f>
        <v>25000</v>
      </c>
      <c r="I7" s="49"/>
    </row>
    <row r="8" spans="1:9" ht="23.25" customHeight="1">
      <c r="A8" s="156" t="s">
        <v>296</v>
      </c>
      <c r="B8" s="156"/>
      <c r="C8" s="156"/>
      <c r="D8" s="156"/>
      <c r="E8" s="156"/>
      <c r="F8" s="156"/>
      <c r="G8" s="156"/>
      <c r="H8" s="156"/>
      <c r="I8" s="156"/>
    </row>
    <row r="9" spans="1:9" ht="23.25" customHeight="1">
      <c r="A9" s="49">
        <v>2</v>
      </c>
      <c r="B9" s="49" t="s">
        <v>297</v>
      </c>
      <c r="C9" s="49" t="s">
        <v>353</v>
      </c>
      <c r="D9" s="49">
        <v>21</v>
      </c>
      <c r="E9" s="49" t="s">
        <v>429</v>
      </c>
      <c r="F9" s="49" t="s">
        <v>277</v>
      </c>
      <c r="G9" s="49">
        <v>1892</v>
      </c>
      <c r="H9" s="73">
        <v>25000</v>
      </c>
      <c r="I9" s="49" t="s">
        <v>299</v>
      </c>
    </row>
    <row r="10" spans="1:9" ht="23.25" customHeight="1">
      <c r="A10" s="156" t="s">
        <v>238</v>
      </c>
      <c r="B10" s="156"/>
      <c r="C10" s="156"/>
      <c r="D10" s="156"/>
      <c r="E10" s="156"/>
      <c r="F10" s="156"/>
      <c r="G10" s="156"/>
      <c r="H10" s="74">
        <f>SUM(H9)</f>
        <v>25000</v>
      </c>
      <c r="I10" s="49"/>
    </row>
    <row r="11" spans="1:9" ht="23.25" customHeight="1">
      <c r="A11" s="156" t="s">
        <v>278</v>
      </c>
      <c r="B11" s="156"/>
      <c r="C11" s="156"/>
      <c r="D11" s="156"/>
      <c r="E11" s="156"/>
      <c r="F11" s="156"/>
      <c r="G11" s="156"/>
      <c r="H11" s="156"/>
      <c r="I11" s="156"/>
    </row>
    <row r="12" spans="1:9" ht="23.25" customHeight="1">
      <c r="A12" s="17">
        <v>3</v>
      </c>
      <c r="B12" s="49"/>
      <c r="C12" s="49" t="s">
        <v>335</v>
      </c>
      <c r="D12" s="49">
        <v>11</v>
      </c>
      <c r="E12" s="49" t="s">
        <v>429</v>
      </c>
      <c r="F12" s="49" t="s">
        <v>277</v>
      </c>
      <c r="G12" s="49">
        <v>1900</v>
      </c>
      <c r="H12" s="73">
        <v>25000</v>
      </c>
      <c r="I12" s="49" t="s">
        <v>1042</v>
      </c>
    </row>
    <row r="13" spans="1:9" ht="23.25" customHeight="1">
      <c r="A13" s="49">
        <v>4</v>
      </c>
      <c r="B13" s="49" t="s">
        <v>279</v>
      </c>
      <c r="C13" s="49" t="s">
        <v>335</v>
      </c>
      <c r="D13" s="49">
        <v>19</v>
      </c>
      <c r="E13" s="49" t="s">
        <v>429</v>
      </c>
      <c r="F13" s="49" t="s">
        <v>277</v>
      </c>
      <c r="G13" s="49">
        <v>1900</v>
      </c>
      <c r="H13" s="73">
        <v>25000</v>
      </c>
      <c r="I13" s="49" t="s">
        <v>328</v>
      </c>
    </row>
    <row r="14" spans="1:9" ht="23.25" customHeight="1">
      <c r="A14" s="49">
        <v>5</v>
      </c>
      <c r="B14" s="49" t="s">
        <v>279</v>
      </c>
      <c r="C14" s="49" t="s">
        <v>335</v>
      </c>
      <c r="D14" s="49">
        <v>23</v>
      </c>
      <c r="E14" s="49" t="s">
        <v>429</v>
      </c>
      <c r="F14" s="49" t="s">
        <v>277</v>
      </c>
      <c r="G14" s="49">
        <v>1900</v>
      </c>
      <c r="H14" s="73">
        <v>25000</v>
      </c>
      <c r="I14" s="49" t="s">
        <v>328</v>
      </c>
    </row>
    <row r="15" spans="1:9" ht="23.25" customHeight="1">
      <c r="A15" s="156" t="s">
        <v>871</v>
      </c>
      <c r="B15" s="156"/>
      <c r="C15" s="156"/>
      <c r="D15" s="156"/>
      <c r="E15" s="156"/>
      <c r="F15" s="156"/>
      <c r="G15" s="156"/>
      <c r="H15" s="74">
        <f>SUM(H12:H14)</f>
        <v>75000</v>
      </c>
      <c r="I15" s="49"/>
    </row>
    <row r="16" spans="1:9" ht="23.25" customHeight="1">
      <c r="A16" s="156" t="s">
        <v>283</v>
      </c>
      <c r="B16" s="156"/>
      <c r="C16" s="156"/>
      <c r="D16" s="156"/>
      <c r="E16" s="156"/>
      <c r="F16" s="156"/>
      <c r="G16" s="156"/>
      <c r="H16" s="156"/>
      <c r="I16" s="156"/>
    </row>
    <row r="17" spans="1:9" ht="23.25" customHeight="1">
      <c r="A17" s="49">
        <v>6</v>
      </c>
      <c r="B17" s="47"/>
      <c r="C17" s="52" t="s">
        <v>1043</v>
      </c>
      <c r="D17" s="52">
        <v>12</v>
      </c>
      <c r="E17" s="52" t="s">
        <v>576</v>
      </c>
      <c r="F17" s="52" t="s">
        <v>277</v>
      </c>
      <c r="G17" s="52">
        <v>1915</v>
      </c>
      <c r="H17" s="73">
        <v>25000</v>
      </c>
      <c r="I17" s="52" t="s">
        <v>286</v>
      </c>
    </row>
    <row r="18" spans="1:9" ht="23.25" customHeight="1">
      <c r="A18" s="49">
        <v>7</v>
      </c>
      <c r="B18" s="49" t="s">
        <v>284</v>
      </c>
      <c r="C18" s="49" t="s">
        <v>308</v>
      </c>
      <c r="D18" s="49">
        <v>46</v>
      </c>
      <c r="E18" s="49" t="s">
        <v>429</v>
      </c>
      <c r="F18" s="49" t="s">
        <v>277</v>
      </c>
      <c r="G18" s="49">
        <v>1903</v>
      </c>
      <c r="H18" s="73">
        <v>25000</v>
      </c>
      <c r="I18" s="49" t="s">
        <v>286</v>
      </c>
    </row>
    <row r="19" spans="1:9" ht="23.25" customHeight="1">
      <c r="A19" s="49">
        <v>8</v>
      </c>
      <c r="B19" s="49" t="s">
        <v>284</v>
      </c>
      <c r="C19" s="49" t="s">
        <v>285</v>
      </c>
      <c r="D19" s="49">
        <v>12</v>
      </c>
      <c r="E19" s="49" t="s">
        <v>429</v>
      </c>
      <c r="F19" s="49" t="s">
        <v>277</v>
      </c>
      <c r="G19" s="49">
        <v>1902</v>
      </c>
      <c r="H19" s="73">
        <v>25000</v>
      </c>
      <c r="I19" s="49" t="s">
        <v>286</v>
      </c>
    </row>
    <row r="20" spans="1:9" ht="23.25" customHeight="1">
      <c r="A20" s="49">
        <v>9</v>
      </c>
      <c r="B20" s="47"/>
      <c r="C20" s="52" t="s">
        <v>1044</v>
      </c>
      <c r="D20" s="52">
        <v>16</v>
      </c>
      <c r="E20" s="52" t="s">
        <v>429</v>
      </c>
      <c r="F20" s="52" t="s">
        <v>277</v>
      </c>
      <c r="G20" s="52">
        <v>1901</v>
      </c>
      <c r="H20" s="73">
        <v>25000</v>
      </c>
      <c r="I20" s="52" t="s">
        <v>286</v>
      </c>
    </row>
    <row r="21" spans="1:9" ht="23.25" customHeight="1">
      <c r="A21" s="49">
        <v>10</v>
      </c>
      <c r="B21" s="49" t="s">
        <v>284</v>
      </c>
      <c r="C21" s="49" t="s">
        <v>346</v>
      </c>
      <c r="D21" s="58">
        <v>16</v>
      </c>
      <c r="E21" s="49" t="s">
        <v>429</v>
      </c>
      <c r="F21" s="49" t="s">
        <v>277</v>
      </c>
      <c r="G21" s="49">
        <v>1897</v>
      </c>
      <c r="H21" s="73">
        <v>25000</v>
      </c>
      <c r="I21" s="49" t="s">
        <v>286</v>
      </c>
    </row>
    <row r="22" spans="1:9" ht="23.25" customHeight="1">
      <c r="A22" s="49">
        <v>11</v>
      </c>
      <c r="B22" s="49" t="s">
        <v>284</v>
      </c>
      <c r="C22" s="49" t="s">
        <v>291</v>
      </c>
      <c r="D22" s="49">
        <v>53</v>
      </c>
      <c r="E22" s="49" t="s">
        <v>506</v>
      </c>
      <c r="F22" s="49" t="s">
        <v>277</v>
      </c>
      <c r="G22" s="49">
        <v>1911</v>
      </c>
      <c r="H22" s="73">
        <v>25000</v>
      </c>
      <c r="I22" s="49" t="s">
        <v>286</v>
      </c>
    </row>
    <row r="23" spans="1:9" ht="23.25" customHeight="1">
      <c r="A23" s="49">
        <v>12</v>
      </c>
      <c r="B23" s="49" t="s">
        <v>284</v>
      </c>
      <c r="C23" s="49" t="s">
        <v>287</v>
      </c>
      <c r="D23" s="49">
        <v>29</v>
      </c>
      <c r="E23" s="49" t="s">
        <v>429</v>
      </c>
      <c r="F23" s="49" t="s">
        <v>277</v>
      </c>
      <c r="G23" s="49">
        <v>1882</v>
      </c>
      <c r="H23" s="73">
        <v>25000</v>
      </c>
      <c r="I23" s="49" t="s">
        <v>286</v>
      </c>
    </row>
    <row r="24" spans="1:14" s="50" customFormat="1" ht="23.25" customHeight="1">
      <c r="A24" s="156" t="s">
        <v>872</v>
      </c>
      <c r="B24" s="156"/>
      <c r="C24" s="156"/>
      <c r="D24" s="156"/>
      <c r="E24" s="156"/>
      <c r="F24" s="156"/>
      <c r="G24" s="156"/>
      <c r="H24" s="74">
        <f>SUM(H17:H23)</f>
        <v>175000</v>
      </c>
      <c r="I24" s="49"/>
      <c r="J24" s="14"/>
      <c r="K24" s="14"/>
      <c r="L24" s="14"/>
      <c r="M24" s="14"/>
      <c r="N24" s="14"/>
    </row>
    <row r="25" spans="1:14" s="50" customFormat="1" ht="23.25" customHeight="1">
      <c r="A25" s="156" t="s">
        <v>873</v>
      </c>
      <c r="B25" s="156"/>
      <c r="C25" s="156"/>
      <c r="D25" s="156"/>
      <c r="E25" s="156"/>
      <c r="F25" s="156"/>
      <c r="G25" s="156"/>
      <c r="H25" s="74">
        <f>H24+H15+H10+H7</f>
        <v>300000</v>
      </c>
      <c r="I25" s="47"/>
      <c r="J25" s="14"/>
      <c r="K25" s="14"/>
      <c r="L25" s="14"/>
      <c r="M25" s="14"/>
      <c r="N25" s="14"/>
    </row>
    <row r="26" spans="1:9" ht="23.25" customHeight="1">
      <c r="A26" s="156" t="s">
        <v>259</v>
      </c>
      <c r="B26" s="156"/>
      <c r="C26" s="156"/>
      <c r="D26" s="156"/>
      <c r="E26" s="156"/>
      <c r="F26" s="156"/>
      <c r="G26" s="156"/>
      <c r="H26" s="156"/>
      <c r="I26" s="156"/>
    </row>
    <row r="27" spans="1:9" ht="23.25" customHeight="1">
      <c r="A27" s="156" t="s">
        <v>274</v>
      </c>
      <c r="B27" s="156"/>
      <c r="C27" s="156"/>
      <c r="D27" s="156"/>
      <c r="E27" s="156"/>
      <c r="F27" s="156"/>
      <c r="G27" s="156"/>
      <c r="H27" s="156"/>
      <c r="I27" s="156"/>
    </row>
    <row r="28" spans="1:9" ht="23.25" customHeight="1">
      <c r="A28" s="49">
        <v>13</v>
      </c>
      <c r="B28" s="49" t="s">
        <v>275</v>
      </c>
      <c r="C28" s="49" t="s">
        <v>276</v>
      </c>
      <c r="D28" s="49">
        <v>19</v>
      </c>
      <c r="E28" s="49" t="s">
        <v>429</v>
      </c>
      <c r="F28" s="49" t="s">
        <v>277</v>
      </c>
      <c r="G28" s="49">
        <v>1930</v>
      </c>
      <c r="H28" s="73">
        <v>25000</v>
      </c>
      <c r="I28" s="49" t="s">
        <v>292</v>
      </c>
    </row>
    <row r="29" spans="1:9" ht="23.25" customHeight="1">
      <c r="A29" s="49">
        <v>14</v>
      </c>
      <c r="B29" s="49" t="s">
        <v>275</v>
      </c>
      <c r="C29" s="49" t="s">
        <v>276</v>
      </c>
      <c r="D29" s="49">
        <v>25</v>
      </c>
      <c r="E29" s="49" t="s">
        <v>429</v>
      </c>
      <c r="F29" s="49" t="s">
        <v>277</v>
      </c>
      <c r="G29" s="49">
        <v>1896</v>
      </c>
      <c r="H29" s="73">
        <v>25000</v>
      </c>
      <c r="I29" s="49" t="s">
        <v>292</v>
      </c>
    </row>
    <row r="30" spans="1:14" s="50" customFormat="1" ht="23.25" customHeight="1">
      <c r="A30" s="156" t="s">
        <v>239</v>
      </c>
      <c r="B30" s="156"/>
      <c r="C30" s="156"/>
      <c r="D30" s="156"/>
      <c r="E30" s="156"/>
      <c r="F30" s="156"/>
      <c r="G30" s="156"/>
      <c r="H30" s="74">
        <f>SUM(H28:H29)</f>
        <v>50000</v>
      </c>
      <c r="I30" s="49"/>
      <c r="J30" s="14"/>
      <c r="K30" s="14"/>
      <c r="L30" s="14"/>
      <c r="M30" s="14"/>
      <c r="N30" s="14"/>
    </row>
    <row r="31" spans="1:9" ht="23.25" customHeight="1">
      <c r="A31" s="156" t="s">
        <v>296</v>
      </c>
      <c r="B31" s="156"/>
      <c r="C31" s="156"/>
      <c r="D31" s="156"/>
      <c r="E31" s="156"/>
      <c r="F31" s="156"/>
      <c r="G31" s="156"/>
      <c r="H31" s="156"/>
      <c r="I31" s="156"/>
    </row>
    <row r="32" spans="1:9" ht="23.25" customHeight="1">
      <c r="A32" s="49">
        <v>15</v>
      </c>
      <c r="B32" s="49" t="s">
        <v>297</v>
      </c>
      <c r="C32" s="49" t="s">
        <v>348</v>
      </c>
      <c r="D32" s="49">
        <v>1</v>
      </c>
      <c r="E32" s="49" t="s">
        <v>429</v>
      </c>
      <c r="F32" s="49" t="s">
        <v>277</v>
      </c>
      <c r="G32" s="49">
        <v>1913</v>
      </c>
      <c r="H32" s="73">
        <v>25000</v>
      </c>
      <c r="I32" s="49" t="s">
        <v>324</v>
      </c>
    </row>
    <row r="33" spans="1:9" ht="23.25" customHeight="1">
      <c r="A33" s="49">
        <v>16</v>
      </c>
      <c r="B33" s="49" t="s">
        <v>297</v>
      </c>
      <c r="C33" s="49" t="s">
        <v>298</v>
      </c>
      <c r="D33" s="176">
        <v>38</v>
      </c>
      <c r="E33" s="49" t="s">
        <v>429</v>
      </c>
      <c r="F33" s="49" t="s">
        <v>277</v>
      </c>
      <c r="G33" s="49">
        <v>1917</v>
      </c>
      <c r="H33" s="73">
        <v>25000</v>
      </c>
      <c r="I33" s="49" t="s">
        <v>299</v>
      </c>
    </row>
    <row r="34" spans="1:9" ht="23.25" customHeight="1">
      <c r="A34" s="49">
        <v>17</v>
      </c>
      <c r="B34" s="49" t="s">
        <v>297</v>
      </c>
      <c r="C34" s="49" t="s">
        <v>211</v>
      </c>
      <c r="D34" s="176">
        <v>7</v>
      </c>
      <c r="E34" s="49" t="s">
        <v>506</v>
      </c>
      <c r="F34" s="49" t="s">
        <v>277</v>
      </c>
      <c r="G34" s="49">
        <v>1850</v>
      </c>
      <c r="H34" s="73">
        <v>25000</v>
      </c>
      <c r="I34" s="49" t="s">
        <v>299</v>
      </c>
    </row>
    <row r="35" spans="1:14" s="50" customFormat="1" ht="23.25" customHeight="1">
      <c r="A35" s="156" t="s">
        <v>236</v>
      </c>
      <c r="B35" s="156"/>
      <c r="C35" s="156"/>
      <c r="D35" s="156"/>
      <c r="E35" s="156"/>
      <c r="F35" s="156"/>
      <c r="G35" s="156"/>
      <c r="H35" s="74">
        <f>SUM(H32:H34)</f>
        <v>75000</v>
      </c>
      <c r="I35" s="49"/>
      <c r="J35" s="14"/>
      <c r="K35" s="14"/>
      <c r="L35" s="14"/>
      <c r="M35" s="14"/>
      <c r="N35" s="14"/>
    </row>
    <row r="36" spans="1:9" ht="23.25" customHeight="1">
      <c r="A36" s="156" t="s">
        <v>278</v>
      </c>
      <c r="B36" s="156"/>
      <c r="C36" s="156"/>
      <c r="D36" s="156"/>
      <c r="E36" s="156"/>
      <c r="F36" s="156"/>
      <c r="G36" s="156"/>
      <c r="H36" s="156"/>
      <c r="I36" s="156"/>
    </row>
    <row r="37" spans="1:9" ht="23.25" customHeight="1">
      <c r="A37" s="49">
        <v>18</v>
      </c>
      <c r="B37" s="49" t="s">
        <v>279</v>
      </c>
      <c r="C37" s="49" t="s">
        <v>306</v>
      </c>
      <c r="D37" s="49">
        <v>1</v>
      </c>
      <c r="E37" s="49" t="s">
        <v>506</v>
      </c>
      <c r="F37" s="49" t="s">
        <v>277</v>
      </c>
      <c r="G37" s="49">
        <v>1890</v>
      </c>
      <c r="H37" s="73">
        <v>25000</v>
      </c>
      <c r="I37" s="49" t="s">
        <v>256</v>
      </c>
    </row>
    <row r="38" spans="1:9" ht="23.25" customHeight="1">
      <c r="A38" s="49">
        <v>19</v>
      </c>
      <c r="B38" s="49" t="s">
        <v>279</v>
      </c>
      <c r="C38" s="49" t="s">
        <v>306</v>
      </c>
      <c r="D38" s="49" t="s">
        <v>307</v>
      </c>
      <c r="E38" s="49" t="s">
        <v>429</v>
      </c>
      <c r="F38" s="49" t="s">
        <v>277</v>
      </c>
      <c r="G38" s="49">
        <v>1880</v>
      </c>
      <c r="H38" s="73">
        <v>25000</v>
      </c>
      <c r="I38" s="49" t="s">
        <v>256</v>
      </c>
    </row>
    <row r="39" spans="1:9" ht="23.25" customHeight="1">
      <c r="A39" s="49">
        <v>20</v>
      </c>
      <c r="B39" s="49" t="s">
        <v>279</v>
      </c>
      <c r="C39" s="49" t="s">
        <v>306</v>
      </c>
      <c r="D39" s="49">
        <v>4</v>
      </c>
      <c r="E39" s="49" t="s">
        <v>429</v>
      </c>
      <c r="F39" s="49" t="s">
        <v>277</v>
      </c>
      <c r="G39" s="49">
        <v>1961</v>
      </c>
      <c r="H39" s="73">
        <v>25000</v>
      </c>
      <c r="I39" s="49" t="s">
        <v>256</v>
      </c>
    </row>
    <row r="40" spans="1:14" s="50" customFormat="1" ht="23.25" customHeight="1">
      <c r="A40" s="156" t="s">
        <v>871</v>
      </c>
      <c r="B40" s="156"/>
      <c r="C40" s="156"/>
      <c r="D40" s="156"/>
      <c r="E40" s="156"/>
      <c r="F40" s="156"/>
      <c r="G40" s="156"/>
      <c r="H40" s="74">
        <f>SUM(H37:H39)</f>
        <v>75000</v>
      </c>
      <c r="I40" s="49"/>
      <c r="J40" s="14"/>
      <c r="K40" s="14"/>
      <c r="L40" s="14"/>
      <c r="M40" s="14"/>
      <c r="N40" s="14"/>
    </row>
    <row r="41" spans="1:9" ht="23.25" customHeight="1">
      <c r="A41" s="156" t="s">
        <v>283</v>
      </c>
      <c r="B41" s="156"/>
      <c r="C41" s="156"/>
      <c r="D41" s="156"/>
      <c r="E41" s="156"/>
      <c r="F41" s="156"/>
      <c r="G41" s="156"/>
      <c r="H41" s="156"/>
      <c r="I41" s="156"/>
    </row>
    <row r="42" spans="1:9" ht="23.25" customHeight="1">
      <c r="A42" s="49">
        <v>21</v>
      </c>
      <c r="B42" s="49" t="s">
        <v>284</v>
      </c>
      <c r="C42" s="49" t="s">
        <v>319</v>
      </c>
      <c r="D42" s="49">
        <v>3</v>
      </c>
      <c r="E42" s="49" t="s">
        <v>506</v>
      </c>
      <c r="F42" s="49" t="s">
        <v>277</v>
      </c>
      <c r="G42" s="49">
        <v>1892</v>
      </c>
      <c r="H42" s="73">
        <v>25000</v>
      </c>
      <c r="I42" s="49" t="s">
        <v>286</v>
      </c>
    </row>
    <row r="43" spans="1:9" ht="23.25" customHeight="1">
      <c r="A43" s="49">
        <v>22</v>
      </c>
      <c r="B43" s="49" t="s">
        <v>284</v>
      </c>
      <c r="C43" s="49" t="s">
        <v>319</v>
      </c>
      <c r="D43" s="49" t="s">
        <v>355</v>
      </c>
      <c r="E43" s="49" t="s">
        <v>506</v>
      </c>
      <c r="F43" s="49" t="s">
        <v>277</v>
      </c>
      <c r="G43" s="49">
        <v>1900</v>
      </c>
      <c r="H43" s="73">
        <v>25000</v>
      </c>
      <c r="I43" s="49" t="s">
        <v>289</v>
      </c>
    </row>
    <row r="44" spans="1:9" ht="23.25" customHeight="1">
      <c r="A44" s="49">
        <v>23</v>
      </c>
      <c r="B44" s="49" t="s">
        <v>284</v>
      </c>
      <c r="C44" s="49" t="s">
        <v>288</v>
      </c>
      <c r="D44" s="49">
        <v>9</v>
      </c>
      <c r="E44" s="49" t="s">
        <v>429</v>
      </c>
      <c r="F44" s="49" t="s">
        <v>277</v>
      </c>
      <c r="G44" s="49">
        <v>1903</v>
      </c>
      <c r="H44" s="73">
        <v>25000</v>
      </c>
      <c r="I44" s="49" t="s">
        <v>286</v>
      </c>
    </row>
    <row r="45" spans="1:9" ht="23.25" customHeight="1">
      <c r="A45" s="49">
        <v>24</v>
      </c>
      <c r="B45" s="49" t="s">
        <v>284</v>
      </c>
      <c r="C45" s="49" t="s">
        <v>288</v>
      </c>
      <c r="D45" s="49">
        <v>11</v>
      </c>
      <c r="E45" s="49" t="s">
        <v>429</v>
      </c>
      <c r="F45" s="49" t="s">
        <v>277</v>
      </c>
      <c r="G45" s="49">
        <v>1895</v>
      </c>
      <c r="H45" s="73">
        <v>25000</v>
      </c>
      <c r="I45" s="49" t="s">
        <v>286</v>
      </c>
    </row>
    <row r="46" spans="1:14" s="50" customFormat="1" ht="23.25" customHeight="1">
      <c r="A46" s="156" t="s">
        <v>241</v>
      </c>
      <c r="B46" s="156"/>
      <c r="C46" s="156"/>
      <c r="D46" s="156"/>
      <c r="E46" s="156"/>
      <c r="F46" s="156"/>
      <c r="G46" s="156"/>
      <c r="H46" s="74">
        <f>SUM(H42:H45)</f>
        <v>100000</v>
      </c>
      <c r="I46" s="49"/>
      <c r="J46" s="14"/>
      <c r="K46" s="14"/>
      <c r="L46" s="14"/>
      <c r="M46" s="14"/>
      <c r="N46" s="14"/>
    </row>
    <row r="47" spans="1:14" s="50" customFormat="1" ht="23.25" customHeight="1">
      <c r="A47" s="156" t="s">
        <v>74</v>
      </c>
      <c r="B47" s="156"/>
      <c r="C47" s="156"/>
      <c r="D47" s="156"/>
      <c r="E47" s="156"/>
      <c r="F47" s="156"/>
      <c r="G47" s="156"/>
      <c r="H47" s="74">
        <f>H46+H40+H35+H30</f>
        <v>300000</v>
      </c>
      <c r="I47" s="47"/>
      <c r="J47" s="14"/>
      <c r="K47" s="14"/>
      <c r="L47" s="14"/>
      <c r="M47" s="14"/>
      <c r="N47" s="14"/>
    </row>
    <row r="48" spans="1:9" ht="23.25" customHeight="1">
      <c r="A48" s="156" t="s">
        <v>200</v>
      </c>
      <c r="B48" s="156"/>
      <c r="C48" s="156"/>
      <c r="D48" s="156"/>
      <c r="E48" s="156"/>
      <c r="F48" s="156"/>
      <c r="G48" s="156"/>
      <c r="H48" s="156"/>
      <c r="I48" s="156"/>
    </row>
    <row r="49" spans="1:9" ht="23.25" customHeight="1">
      <c r="A49" s="156" t="s">
        <v>274</v>
      </c>
      <c r="B49" s="156"/>
      <c r="C49" s="156"/>
      <c r="D49" s="156"/>
      <c r="E49" s="156"/>
      <c r="F49" s="156"/>
      <c r="G49" s="156"/>
      <c r="H49" s="156"/>
      <c r="I49" s="156"/>
    </row>
    <row r="50" spans="1:9" ht="23.25" customHeight="1">
      <c r="A50" s="49">
        <v>25</v>
      </c>
      <c r="B50" s="49" t="s">
        <v>275</v>
      </c>
      <c r="C50" s="49" t="s">
        <v>276</v>
      </c>
      <c r="D50" s="49">
        <v>24</v>
      </c>
      <c r="E50" s="49" t="s">
        <v>429</v>
      </c>
      <c r="F50" s="49" t="s">
        <v>277</v>
      </c>
      <c r="G50" s="49">
        <v>1880</v>
      </c>
      <c r="H50" s="73">
        <v>25000</v>
      </c>
      <c r="I50" s="49" t="s">
        <v>292</v>
      </c>
    </row>
    <row r="51" spans="1:9" ht="23.25" customHeight="1">
      <c r="A51" s="49">
        <v>26</v>
      </c>
      <c r="B51" s="49" t="s">
        <v>275</v>
      </c>
      <c r="C51" s="49" t="s">
        <v>287</v>
      </c>
      <c r="D51" s="49" t="s">
        <v>293</v>
      </c>
      <c r="E51" s="49" t="s">
        <v>506</v>
      </c>
      <c r="F51" s="49" t="s">
        <v>277</v>
      </c>
      <c r="G51" s="49">
        <v>1912</v>
      </c>
      <c r="H51" s="73">
        <v>25000</v>
      </c>
      <c r="I51" s="49" t="s">
        <v>294</v>
      </c>
    </row>
    <row r="52" spans="1:9" ht="23.25" customHeight="1">
      <c r="A52" s="49">
        <v>27</v>
      </c>
      <c r="B52" s="49" t="s">
        <v>275</v>
      </c>
      <c r="C52" s="49" t="s">
        <v>322</v>
      </c>
      <c r="D52" s="49">
        <v>3</v>
      </c>
      <c r="E52" s="49" t="s">
        <v>429</v>
      </c>
      <c r="F52" s="49" t="s">
        <v>277</v>
      </c>
      <c r="G52" s="49">
        <v>1898</v>
      </c>
      <c r="H52" s="73">
        <v>25000</v>
      </c>
      <c r="I52" s="49" t="s">
        <v>292</v>
      </c>
    </row>
    <row r="53" spans="1:9" ht="23.25" customHeight="1">
      <c r="A53" s="49">
        <v>28</v>
      </c>
      <c r="B53" s="49" t="s">
        <v>279</v>
      </c>
      <c r="C53" s="49" t="s">
        <v>329</v>
      </c>
      <c r="D53" s="49">
        <v>4</v>
      </c>
      <c r="E53" s="49" t="s">
        <v>432</v>
      </c>
      <c r="F53" s="49" t="s">
        <v>277</v>
      </c>
      <c r="G53" s="49">
        <v>1917</v>
      </c>
      <c r="H53" s="73">
        <v>25000</v>
      </c>
      <c r="I53" s="49" t="s">
        <v>256</v>
      </c>
    </row>
    <row r="54" spans="1:9" ht="23.25" customHeight="1">
      <c r="A54" s="49">
        <v>29</v>
      </c>
      <c r="B54" s="49" t="s">
        <v>279</v>
      </c>
      <c r="C54" s="49" t="s">
        <v>329</v>
      </c>
      <c r="D54" s="49">
        <v>9</v>
      </c>
      <c r="E54" s="49" t="s">
        <v>425</v>
      </c>
      <c r="F54" s="49" t="s">
        <v>277</v>
      </c>
      <c r="G54" s="49">
        <v>1893</v>
      </c>
      <c r="H54" s="73">
        <v>25000</v>
      </c>
      <c r="I54" s="49" t="s">
        <v>256</v>
      </c>
    </row>
    <row r="55" spans="1:9" ht="23.25" customHeight="1">
      <c r="A55" s="49">
        <v>30</v>
      </c>
      <c r="B55" s="49" t="s">
        <v>279</v>
      </c>
      <c r="C55" s="49" t="s">
        <v>329</v>
      </c>
      <c r="D55" s="49">
        <v>16</v>
      </c>
      <c r="E55" s="49" t="s">
        <v>425</v>
      </c>
      <c r="F55" s="49" t="s">
        <v>277</v>
      </c>
      <c r="G55" s="49">
        <v>1893</v>
      </c>
      <c r="H55" s="73">
        <v>25000</v>
      </c>
      <c r="I55" s="49" t="s">
        <v>330</v>
      </c>
    </row>
    <row r="56" spans="1:9" ht="23.25" customHeight="1">
      <c r="A56" s="49">
        <v>31</v>
      </c>
      <c r="B56" s="49" t="s">
        <v>279</v>
      </c>
      <c r="C56" s="49" t="s">
        <v>329</v>
      </c>
      <c r="D56" s="49">
        <v>18</v>
      </c>
      <c r="E56" s="49" t="s">
        <v>432</v>
      </c>
      <c r="F56" s="49" t="s">
        <v>277</v>
      </c>
      <c r="G56" s="49">
        <v>1883</v>
      </c>
      <c r="H56" s="73">
        <v>25000</v>
      </c>
      <c r="I56" s="49" t="s">
        <v>289</v>
      </c>
    </row>
    <row r="57" spans="1:9" ht="23.25" customHeight="1">
      <c r="A57" s="49">
        <v>32</v>
      </c>
      <c r="B57" s="49" t="s">
        <v>275</v>
      </c>
      <c r="C57" s="49" t="s">
        <v>347</v>
      </c>
      <c r="D57" s="49">
        <v>82</v>
      </c>
      <c r="E57" s="49" t="s">
        <v>432</v>
      </c>
      <c r="F57" s="49" t="s">
        <v>277</v>
      </c>
      <c r="G57" s="49">
        <v>1905</v>
      </c>
      <c r="H57" s="73">
        <v>25000</v>
      </c>
      <c r="I57" s="49" t="s">
        <v>294</v>
      </c>
    </row>
    <row r="58" spans="1:9" ht="23.25" customHeight="1">
      <c r="A58" s="49">
        <v>33</v>
      </c>
      <c r="B58" s="49" t="s">
        <v>275</v>
      </c>
      <c r="C58" s="49" t="s">
        <v>309</v>
      </c>
      <c r="D58" s="49">
        <v>9</v>
      </c>
      <c r="E58" s="49" t="s">
        <v>425</v>
      </c>
      <c r="F58" s="49" t="s">
        <v>277</v>
      </c>
      <c r="G58" s="49">
        <v>1898</v>
      </c>
      <c r="H58" s="73">
        <v>25000</v>
      </c>
      <c r="I58" s="49" t="s">
        <v>289</v>
      </c>
    </row>
    <row r="59" spans="1:9" ht="23.25" customHeight="1">
      <c r="A59" s="49">
        <v>34</v>
      </c>
      <c r="B59" s="49" t="s">
        <v>275</v>
      </c>
      <c r="C59" s="49" t="s">
        <v>414</v>
      </c>
      <c r="D59" s="49">
        <v>13</v>
      </c>
      <c r="E59" s="49" t="s">
        <v>205</v>
      </c>
      <c r="F59" s="49" t="s">
        <v>277</v>
      </c>
      <c r="G59" s="49">
        <v>1917</v>
      </c>
      <c r="H59" s="73">
        <v>25000</v>
      </c>
      <c r="I59" s="49" t="s">
        <v>294</v>
      </c>
    </row>
    <row r="60" spans="1:9" ht="23.25" customHeight="1">
      <c r="A60" s="49">
        <v>35</v>
      </c>
      <c r="B60" s="49" t="s">
        <v>275</v>
      </c>
      <c r="C60" s="49" t="s">
        <v>291</v>
      </c>
      <c r="D60" s="49">
        <v>77</v>
      </c>
      <c r="E60" s="49" t="s">
        <v>432</v>
      </c>
      <c r="F60" s="49" t="s">
        <v>277</v>
      </c>
      <c r="G60" s="49">
        <v>1906</v>
      </c>
      <c r="H60" s="73">
        <v>25000</v>
      </c>
      <c r="I60" s="49" t="s">
        <v>289</v>
      </c>
    </row>
    <row r="61" spans="1:9" ht="23.25" customHeight="1">
      <c r="A61" s="49">
        <v>36</v>
      </c>
      <c r="B61" s="49" t="s">
        <v>275</v>
      </c>
      <c r="C61" s="49" t="s">
        <v>291</v>
      </c>
      <c r="D61" s="49">
        <v>79</v>
      </c>
      <c r="E61" s="49" t="s">
        <v>432</v>
      </c>
      <c r="F61" s="49" t="s">
        <v>277</v>
      </c>
      <c r="G61" s="49">
        <v>1906</v>
      </c>
      <c r="H61" s="73">
        <v>25000</v>
      </c>
      <c r="I61" s="49" t="s">
        <v>289</v>
      </c>
    </row>
    <row r="62" spans="1:9" ht="23.25" customHeight="1">
      <c r="A62" s="49">
        <v>37</v>
      </c>
      <c r="B62" s="49" t="s">
        <v>275</v>
      </c>
      <c r="C62" s="49" t="s">
        <v>287</v>
      </c>
      <c r="D62" s="49" t="s">
        <v>295</v>
      </c>
      <c r="E62" s="49" t="s">
        <v>425</v>
      </c>
      <c r="F62" s="49" t="s">
        <v>277</v>
      </c>
      <c r="G62" s="49">
        <v>1900</v>
      </c>
      <c r="H62" s="73">
        <v>25000</v>
      </c>
      <c r="I62" s="49" t="s">
        <v>294</v>
      </c>
    </row>
    <row r="63" spans="1:9" ht="23.25" customHeight="1">
      <c r="A63" s="156" t="s">
        <v>1081</v>
      </c>
      <c r="B63" s="156"/>
      <c r="C63" s="156"/>
      <c r="D63" s="156"/>
      <c r="E63" s="156"/>
      <c r="F63" s="156"/>
      <c r="G63" s="156"/>
      <c r="H63" s="74">
        <f>SUM(H50:H62)</f>
        <v>325000</v>
      </c>
      <c r="I63" s="49"/>
    </row>
    <row r="64" spans="1:9" ht="23.25" customHeight="1">
      <c r="A64" s="156" t="s">
        <v>296</v>
      </c>
      <c r="B64" s="156"/>
      <c r="C64" s="156"/>
      <c r="D64" s="156"/>
      <c r="E64" s="156"/>
      <c r="F64" s="156"/>
      <c r="G64" s="156"/>
      <c r="H64" s="156"/>
      <c r="I64" s="156"/>
    </row>
    <row r="65" spans="1:9" ht="23.25" customHeight="1">
      <c r="A65" s="49">
        <v>38</v>
      </c>
      <c r="B65" s="49" t="s">
        <v>297</v>
      </c>
      <c r="C65" s="49" t="s">
        <v>210</v>
      </c>
      <c r="D65" s="176">
        <v>1</v>
      </c>
      <c r="E65" s="49" t="s">
        <v>429</v>
      </c>
      <c r="F65" s="49" t="s">
        <v>277</v>
      </c>
      <c r="G65" s="49">
        <v>1900</v>
      </c>
      <c r="H65" s="73">
        <v>25000</v>
      </c>
      <c r="I65" s="49" t="s">
        <v>289</v>
      </c>
    </row>
    <row r="66" spans="1:9" ht="23.25" customHeight="1">
      <c r="A66" s="49">
        <v>39</v>
      </c>
      <c r="B66" s="49" t="s">
        <v>297</v>
      </c>
      <c r="C66" s="49" t="s">
        <v>210</v>
      </c>
      <c r="D66" s="49">
        <v>3</v>
      </c>
      <c r="E66" s="49" t="s">
        <v>429</v>
      </c>
      <c r="F66" s="49" t="s">
        <v>277</v>
      </c>
      <c r="G66" s="49">
        <v>1900</v>
      </c>
      <c r="H66" s="73">
        <v>25000</v>
      </c>
      <c r="I66" s="49" t="s">
        <v>324</v>
      </c>
    </row>
    <row r="67" spans="1:9" ht="23.25" customHeight="1">
      <c r="A67" s="49">
        <v>40</v>
      </c>
      <c r="B67" s="49" t="s">
        <v>297</v>
      </c>
      <c r="C67" s="49" t="s">
        <v>210</v>
      </c>
      <c r="D67" s="176">
        <v>5</v>
      </c>
      <c r="E67" s="49" t="s">
        <v>429</v>
      </c>
      <c r="F67" s="49" t="s">
        <v>277</v>
      </c>
      <c r="G67" s="49">
        <v>1930</v>
      </c>
      <c r="H67" s="73">
        <v>25000</v>
      </c>
      <c r="I67" s="49" t="s">
        <v>324</v>
      </c>
    </row>
    <row r="68" spans="1:9" ht="23.25" customHeight="1">
      <c r="A68" s="49">
        <v>41</v>
      </c>
      <c r="B68" s="49" t="s">
        <v>297</v>
      </c>
      <c r="C68" s="49" t="s">
        <v>210</v>
      </c>
      <c r="D68" s="49">
        <v>7</v>
      </c>
      <c r="E68" s="49" t="s">
        <v>429</v>
      </c>
      <c r="F68" s="49" t="s">
        <v>277</v>
      </c>
      <c r="G68" s="49">
        <v>1959</v>
      </c>
      <c r="H68" s="73">
        <v>25000</v>
      </c>
      <c r="I68" s="49" t="s">
        <v>324</v>
      </c>
    </row>
    <row r="69" spans="1:9" ht="23.25" customHeight="1">
      <c r="A69" s="49">
        <v>42</v>
      </c>
      <c r="B69" s="49" t="s">
        <v>297</v>
      </c>
      <c r="C69" s="49" t="s">
        <v>210</v>
      </c>
      <c r="D69" s="49">
        <v>9</v>
      </c>
      <c r="E69" s="49" t="s">
        <v>429</v>
      </c>
      <c r="F69" s="49" t="s">
        <v>277</v>
      </c>
      <c r="G69" s="49">
        <v>1904</v>
      </c>
      <c r="H69" s="73">
        <v>25000</v>
      </c>
      <c r="I69" s="49" t="s">
        <v>324</v>
      </c>
    </row>
    <row r="70" spans="1:9" ht="23.25" customHeight="1">
      <c r="A70" s="49">
        <v>43</v>
      </c>
      <c r="B70" s="49" t="s">
        <v>297</v>
      </c>
      <c r="C70" s="49" t="s">
        <v>323</v>
      </c>
      <c r="D70" s="49">
        <v>2</v>
      </c>
      <c r="E70" s="49" t="s">
        <v>429</v>
      </c>
      <c r="F70" s="49" t="s">
        <v>277</v>
      </c>
      <c r="G70" s="49">
        <v>1935</v>
      </c>
      <c r="H70" s="73">
        <v>25000</v>
      </c>
      <c r="I70" s="49" t="s">
        <v>324</v>
      </c>
    </row>
    <row r="71" spans="1:9" ht="23.25" customHeight="1">
      <c r="A71" s="49">
        <v>44</v>
      </c>
      <c r="B71" s="49" t="s">
        <v>297</v>
      </c>
      <c r="C71" s="49" t="s">
        <v>323</v>
      </c>
      <c r="D71" s="49">
        <v>4</v>
      </c>
      <c r="E71" s="49" t="s">
        <v>429</v>
      </c>
      <c r="F71" s="49" t="s">
        <v>277</v>
      </c>
      <c r="G71" s="49">
        <v>1917</v>
      </c>
      <c r="H71" s="73">
        <v>25000</v>
      </c>
      <c r="I71" s="49" t="s">
        <v>324</v>
      </c>
    </row>
    <row r="72" spans="1:9" ht="23.25" customHeight="1">
      <c r="A72" s="49">
        <v>45</v>
      </c>
      <c r="B72" s="49" t="s">
        <v>297</v>
      </c>
      <c r="C72" s="49" t="s">
        <v>325</v>
      </c>
      <c r="D72" s="49">
        <v>25</v>
      </c>
      <c r="E72" s="49" t="s">
        <v>429</v>
      </c>
      <c r="F72" s="49" t="s">
        <v>277</v>
      </c>
      <c r="G72" s="49">
        <v>1897</v>
      </c>
      <c r="H72" s="73">
        <v>25000</v>
      </c>
      <c r="I72" s="49" t="s">
        <v>299</v>
      </c>
    </row>
    <row r="73" spans="1:9" ht="23.25" customHeight="1">
      <c r="A73" s="49">
        <v>46</v>
      </c>
      <c r="B73" s="49" t="s">
        <v>297</v>
      </c>
      <c r="C73" s="49" t="s">
        <v>326</v>
      </c>
      <c r="D73" s="49">
        <v>2</v>
      </c>
      <c r="E73" s="49" t="s">
        <v>429</v>
      </c>
      <c r="F73" s="49" t="s">
        <v>277</v>
      </c>
      <c r="G73" s="49">
        <v>1930</v>
      </c>
      <c r="H73" s="73">
        <v>25000</v>
      </c>
      <c r="I73" s="49" t="s">
        <v>324</v>
      </c>
    </row>
    <row r="74" spans="1:9" ht="23.25" customHeight="1">
      <c r="A74" s="49">
        <v>47</v>
      </c>
      <c r="B74" s="49" t="s">
        <v>297</v>
      </c>
      <c r="C74" s="49" t="s">
        <v>209</v>
      </c>
      <c r="D74" s="49">
        <v>8</v>
      </c>
      <c r="E74" s="49" t="s">
        <v>205</v>
      </c>
      <c r="F74" s="49" t="s">
        <v>277</v>
      </c>
      <c r="G74" s="49">
        <v>1910</v>
      </c>
      <c r="H74" s="73">
        <v>25000</v>
      </c>
      <c r="I74" s="49" t="s">
        <v>299</v>
      </c>
    </row>
    <row r="75" spans="1:9" ht="23.25" customHeight="1">
      <c r="A75" s="49">
        <v>48</v>
      </c>
      <c r="B75" s="49" t="s">
        <v>297</v>
      </c>
      <c r="C75" s="49" t="s">
        <v>348</v>
      </c>
      <c r="D75" s="49">
        <v>2</v>
      </c>
      <c r="E75" s="49" t="s">
        <v>432</v>
      </c>
      <c r="F75" s="49" t="s">
        <v>277</v>
      </c>
      <c r="G75" s="49">
        <v>1930</v>
      </c>
      <c r="H75" s="73">
        <v>25000</v>
      </c>
      <c r="I75" s="49" t="s">
        <v>324</v>
      </c>
    </row>
    <row r="76" spans="1:9" ht="23.25" customHeight="1">
      <c r="A76" s="49">
        <v>49</v>
      </c>
      <c r="B76" s="49" t="s">
        <v>297</v>
      </c>
      <c r="C76" s="49" t="s">
        <v>349</v>
      </c>
      <c r="D76" s="49">
        <v>12</v>
      </c>
      <c r="E76" s="49" t="s">
        <v>432</v>
      </c>
      <c r="F76" s="49" t="s">
        <v>277</v>
      </c>
      <c r="G76" s="49">
        <v>1892</v>
      </c>
      <c r="H76" s="73">
        <v>25000</v>
      </c>
      <c r="I76" s="49" t="s">
        <v>299</v>
      </c>
    </row>
    <row r="77" spans="1:9" ht="23.25" customHeight="1">
      <c r="A77" s="49">
        <v>50</v>
      </c>
      <c r="B77" s="49" t="s">
        <v>297</v>
      </c>
      <c r="C77" s="49" t="s">
        <v>349</v>
      </c>
      <c r="D77" s="176">
        <v>6</v>
      </c>
      <c r="E77" s="49" t="s">
        <v>205</v>
      </c>
      <c r="F77" s="49" t="s">
        <v>277</v>
      </c>
      <c r="G77" s="49">
        <v>1897</v>
      </c>
      <c r="H77" s="73">
        <v>25000</v>
      </c>
      <c r="I77" s="49" t="s">
        <v>299</v>
      </c>
    </row>
    <row r="78" spans="1:9" ht="23.25" customHeight="1">
      <c r="A78" s="49">
        <v>51</v>
      </c>
      <c r="B78" s="49" t="s">
        <v>297</v>
      </c>
      <c r="C78" s="49" t="s">
        <v>349</v>
      </c>
      <c r="D78" s="176" t="s">
        <v>874</v>
      </c>
      <c r="E78" s="49" t="s">
        <v>205</v>
      </c>
      <c r="F78" s="49" t="s">
        <v>277</v>
      </c>
      <c r="G78" s="49">
        <v>1897</v>
      </c>
      <c r="H78" s="73">
        <v>25000</v>
      </c>
      <c r="I78" s="49" t="s">
        <v>299</v>
      </c>
    </row>
    <row r="79" spans="1:9" ht="23.25" customHeight="1">
      <c r="A79" s="49">
        <v>52</v>
      </c>
      <c r="B79" s="49" t="s">
        <v>297</v>
      </c>
      <c r="C79" s="49" t="s">
        <v>349</v>
      </c>
      <c r="D79" s="176" t="s">
        <v>875</v>
      </c>
      <c r="E79" s="49" t="s">
        <v>205</v>
      </c>
      <c r="F79" s="49" t="s">
        <v>277</v>
      </c>
      <c r="G79" s="49">
        <v>1897</v>
      </c>
      <c r="H79" s="73">
        <v>25000</v>
      </c>
      <c r="I79" s="49" t="s">
        <v>299</v>
      </c>
    </row>
    <row r="80" spans="1:9" ht="23.25" customHeight="1">
      <c r="A80" s="49">
        <v>53</v>
      </c>
      <c r="B80" s="49" t="s">
        <v>297</v>
      </c>
      <c r="C80" s="49" t="s">
        <v>350</v>
      </c>
      <c r="D80" s="49">
        <v>7</v>
      </c>
      <c r="E80" s="49" t="s">
        <v>425</v>
      </c>
      <c r="F80" s="49" t="s">
        <v>277</v>
      </c>
      <c r="G80" s="49">
        <v>1902</v>
      </c>
      <c r="H80" s="73">
        <v>25000</v>
      </c>
      <c r="I80" s="49" t="s">
        <v>299</v>
      </c>
    </row>
    <row r="81" spans="1:9" ht="23.25" customHeight="1">
      <c r="A81" s="49">
        <v>54</v>
      </c>
      <c r="B81" s="49" t="s">
        <v>297</v>
      </c>
      <c r="C81" s="49" t="s">
        <v>350</v>
      </c>
      <c r="D81" s="49">
        <v>9</v>
      </c>
      <c r="E81" s="49" t="s">
        <v>425</v>
      </c>
      <c r="F81" s="49" t="s">
        <v>277</v>
      </c>
      <c r="G81" s="49">
        <v>1917</v>
      </c>
      <c r="H81" s="73">
        <v>25000</v>
      </c>
      <c r="I81" s="49" t="s">
        <v>299</v>
      </c>
    </row>
    <row r="82" spans="1:9" ht="23.25" customHeight="1">
      <c r="A82" s="49">
        <v>55</v>
      </c>
      <c r="B82" s="49" t="s">
        <v>297</v>
      </c>
      <c r="C82" s="49" t="s">
        <v>350</v>
      </c>
      <c r="D82" s="49">
        <v>22</v>
      </c>
      <c r="E82" s="49" t="s">
        <v>432</v>
      </c>
      <c r="F82" s="49" t="s">
        <v>277</v>
      </c>
      <c r="G82" s="49">
        <v>1907</v>
      </c>
      <c r="H82" s="73">
        <v>25000</v>
      </c>
      <c r="I82" s="49" t="s">
        <v>299</v>
      </c>
    </row>
    <row r="83" spans="1:9" ht="23.25" customHeight="1">
      <c r="A83" s="49">
        <v>56</v>
      </c>
      <c r="B83" s="49" t="s">
        <v>297</v>
      </c>
      <c r="C83" s="49" t="s">
        <v>350</v>
      </c>
      <c r="D83" s="49" t="s">
        <v>351</v>
      </c>
      <c r="E83" s="49" t="s">
        <v>425</v>
      </c>
      <c r="F83" s="49" t="s">
        <v>277</v>
      </c>
      <c r="G83" s="49">
        <v>1892</v>
      </c>
      <c r="H83" s="73">
        <v>25000</v>
      </c>
      <c r="I83" s="49" t="s">
        <v>299</v>
      </c>
    </row>
    <row r="84" spans="1:9" ht="23.25" customHeight="1">
      <c r="A84" s="49">
        <v>57</v>
      </c>
      <c r="B84" s="49" t="s">
        <v>297</v>
      </c>
      <c r="C84" s="49" t="s">
        <v>350</v>
      </c>
      <c r="D84" s="49" t="s">
        <v>352</v>
      </c>
      <c r="E84" s="49" t="s">
        <v>425</v>
      </c>
      <c r="F84" s="49" t="s">
        <v>277</v>
      </c>
      <c r="G84" s="49">
        <v>1897</v>
      </c>
      <c r="H84" s="73">
        <v>25000</v>
      </c>
      <c r="I84" s="49" t="s">
        <v>299</v>
      </c>
    </row>
    <row r="85" spans="1:9" ht="23.25" customHeight="1">
      <c r="A85" s="49">
        <v>58</v>
      </c>
      <c r="B85" s="49" t="s">
        <v>297</v>
      </c>
      <c r="C85" s="49" t="s">
        <v>350</v>
      </c>
      <c r="D85" s="49">
        <v>24</v>
      </c>
      <c r="E85" s="49" t="s">
        <v>432</v>
      </c>
      <c r="F85" s="49" t="s">
        <v>277</v>
      </c>
      <c r="G85" s="49">
        <v>1898</v>
      </c>
      <c r="H85" s="73">
        <v>25000</v>
      </c>
      <c r="I85" s="49" t="s">
        <v>299</v>
      </c>
    </row>
    <row r="86" spans="1:9" ht="23.25" customHeight="1">
      <c r="A86" s="49">
        <v>59</v>
      </c>
      <c r="B86" s="49" t="s">
        <v>297</v>
      </c>
      <c r="C86" s="49" t="s">
        <v>350</v>
      </c>
      <c r="D86" s="49">
        <v>26</v>
      </c>
      <c r="E86" s="49" t="s">
        <v>432</v>
      </c>
      <c r="F86" s="49" t="s">
        <v>277</v>
      </c>
      <c r="G86" s="49">
        <v>1888</v>
      </c>
      <c r="H86" s="73">
        <v>25000</v>
      </c>
      <c r="I86" s="49" t="s">
        <v>299</v>
      </c>
    </row>
    <row r="87" spans="1:9" ht="23.25" customHeight="1">
      <c r="A87" s="49">
        <v>60</v>
      </c>
      <c r="B87" s="49" t="s">
        <v>297</v>
      </c>
      <c r="C87" s="49" t="s">
        <v>350</v>
      </c>
      <c r="D87" s="49">
        <v>32</v>
      </c>
      <c r="E87" s="49" t="s">
        <v>425</v>
      </c>
      <c r="F87" s="49" t="s">
        <v>277</v>
      </c>
      <c r="G87" s="49">
        <v>1966</v>
      </c>
      <c r="H87" s="73">
        <v>25000</v>
      </c>
      <c r="I87" s="49" t="s">
        <v>299</v>
      </c>
    </row>
    <row r="88" spans="1:9" ht="23.25" customHeight="1">
      <c r="A88" s="49">
        <v>61</v>
      </c>
      <c r="B88" s="49" t="s">
        <v>297</v>
      </c>
      <c r="C88" s="49" t="s">
        <v>353</v>
      </c>
      <c r="D88" s="176" t="s">
        <v>880</v>
      </c>
      <c r="E88" s="49" t="s">
        <v>432</v>
      </c>
      <c r="F88" s="49" t="s">
        <v>277</v>
      </c>
      <c r="G88" s="49">
        <v>1917</v>
      </c>
      <c r="H88" s="73">
        <v>25000</v>
      </c>
      <c r="I88" s="49" t="s">
        <v>299</v>
      </c>
    </row>
    <row r="89" spans="1:9" ht="23.25" customHeight="1">
      <c r="A89" s="49">
        <v>62</v>
      </c>
      <c r="B89" s="49" t="s">
        <v>297</v>
      </c>
      <c r="C89" s="49" t="s">
        <v>353</v>
      </c>
      <c r="D89" s="49">
        <v>4</v>
      </c>
      <c r="E89" s="49" t="s">
        <v>432</v>
      </c>
      <c r="F89" s="49" t="s">
        <v>277</v>
      </c>
      <c r="G89" s="49">
        <v>1919</v>
      </c>
      <c r="H89" s="73">
        <v>25000</v>
      </c>
      <c r="I89" s="49" t="s">
        <v>354</v>
      </c>
    </row>
    <row r="90" spans="1:9" ht="23.25" customHeight="1">
      <c r="A90" s="49">
        <v>63</v>
      </c>
      <c r="B90" s="49" t="s">
        <v>297</v>
      </c>
      <c r="C90" s="49" t="s">
        <v>353</v>
      </c>
      <c r="D90" s="49" t="s">
        <v>355</v>
      </c>
      <c r="E90" s="49" t="s">
        <v>432</v>
      </c>
      <c r="F90" s="49" t="s">
        <v>277</v>
      </c>
      <c r="G90" s="49">
        <v>1920</v>
      </c>
      <c r="H90" s="73">
        <v>25000</v>
      </c>
      <c r="I90" s="49" t="s">
        <v>299</v>
      </c>
    </row>
    <row r="91" spans="1:9" ht="23.25" customHeight="1">
      <c r="A91" s="49">
        <v>64</v>
      </c>
      <c r="B91" s="49" t="s">
        <v>297</v>
      </c>
      <c r="C91" s="49" t="s">
        <v>353</v>
      </c>
      <c r="D91" s="49">
        <v>13</v>
      </c>
      <c r="E91" s="49" t="s">
        <v>425</v>
      </c>
      <c r="F91" s="49" t="s">
        <v>277</v>
      </c>
      <c r="G91" s="49">
        <v>1917</v>
      </c>
      <c r="H91" s="73">
        <v>25000</v>
      </c>
      <c r="I91" s="49" t="s">
        <v>299</v>
      </c>
    </row>
    <row r="92" spans="1:9" ht="23.25" customHeight="1">
      <c r="A92" s="49">
        <v>65</v>
      </c>
      <c r="B92" s="49" t="s">
        <v>297</v>
      </c>
      <c r="C92" s="49" t="s">
        <v>353</v>
      </c>
      <c r="D92" s="49" t="s">
        <v>357</v>
      </c>
      <c r="E92" s="49" t="s">
        <v>425</v>
      </c>
      <c r="F92" s="49" t="s">
        <v>277</v>
      </c>
      <c r="G92" s="49">
        <v>1917</v>
      </c>
      <c r="H92" s="73">
        <v>25000</v>
      </c>
      <c r="I92" s="49" t="s">
        <v>299</v>
      </c>
    </row>
    <row r="93" spans="1:9" ht="23.25" customHeight="1">
      <c r="A93" s="49">
        <v>66</v>
      </c>
      <c r="B93" s="49" t="s">
        <v>297</v>
      </c>
      <c r="C93" s="49" t="s">
        <v>353</v>
      </c>
      <c r="D93" s="49" t="s">
        <v>356</v>
      </c>
      <c r="E93" s="49" t="s">
        <v>425</v>
      </c>
      <c r="F93" s="49" t="s">
        <v>277</v>
      </c>
      <c r="G93" s="49">
        <v>1917</v>
      </c>
      <c r="H93" s="73">
        <v>25000</v>
      </c>
      <c r="I93" s="49" t="s">
        <v>299</v>
      </c>
    </row>
    <row r="94" spans="1:9" ht="23.25" customHeight="1">
      <c r="A94" s="49">
        <v>67</v>
      </c>
      <c r="B94" s="49" t="s">
        <v>297</v>
      </c>
      <c r="C94" s="49" t="s">
        <v>353</v>
      </c>
      <c r="D94" s="49">
        <v>22</v>
      </c>
      <c r="E94" s="49" t="s">
        <v>425</v>
      </c>
      <c r="F94" s="49" t="s">
        <v>277</v>
      </c>
      <c r="G94" s="49">
        <v>1917</v>
      </c>
      <c r="H94" s="73">
        <v>25000</v>
      </c>
      <c r="I94" s="49" t="s">
        <v>299</v>
      </c>
    </row>
    <row r="95" spans="1:9" ht="23.25" customHeight="1">
      <c r="A95" s="49">
        <v>68</v>
      </c>
      <c r="B95" s="49" t="s">
        <v>297</v>
      </c>
      <c r="C95" s="49" t="s">
        <v>353</v>
      </c>
      <c r="D95" s="49">
        <v>32</v>
      </c>
      <c r="E95" s="49" t="s">
        <v>432</v>
      </c>
      <c r="F95" s="49" t="s">
        <v>277</v>
      </c>
      <c r="G95" s="49">
        <v>1916</v>
      </c>
      <c r="H95" s="73">
        <v>25000</v>
      </c>
      <c r="I95" s="49" t="s">
        <v>299</v>
      </c>
    </row>
    <row r="96" spans="1:9" ht="23.25" customHeight="1">
      <c r="A96" s="49">
        <v>69</v>
      </c>
      <c r="B96" s="49" t="s">
        <v>297</v>
      </c>
      <c r="C96" s="49" t="s">
        <v>353</v>
      </c>
      <c r="D96" s="49">
        <v>34</v>
      </c>
      <c r="E96" s="49" t="s">
        <v>432</v>
      </c>
      <c r="F96" s="49" t="s">
        <v>277</v>
      </c>
      <c r="G96" s="49">
        <v>1916</v>
      </c>
      <c r="H96" s="73">
        <v>25000</v>
      </c>
      <c r="I96" s="49" t="s">
        <v>299</v>
      </c>
    </row>
    <row r="97" spans="1:9" ht="23.25" customHeight="1">
      <c r="A97" s="49">
        <v>70</v>
      </c>
      <c r="B97" s="49" t="s">
        <v>297</v>
      </c>
      <c r="C97" s="49" t="s">
        <v>298</v>
      </c>
      <c r="D97" s="49">
        <v>49</v>
      </c>
      <c r="E97" s="49" t="s">
        <v>425</v>
      </c>
      <c r="F97" s="49" t="s">
        <v>277</v>
      </c>
      <c r="G97" s="49">
        <v>1960</v>
      </c>
      <c r="H97" s="73">
        <v>25000</v>
      </c>
      <c r="I97" s="49" t="s">
        <v>299</v>
      </c>
    </row>
    <row r="98" spans="1:9" ht="23.25" customHeight="1">
      <c r="A98" s="49">
        <v>71</v>
      </c>
      <c r="B98" s="49" t="s">
        <v>297</v>
      </c>
      <c r="C98" s="49" t="s">
        <v>298</v>
      </c>
      <c r="D98" s="49">
        <v>43</v>
      </c>
      <c r="E98" s="49" t="s">
        <v>425</v>
      </c>
      <c r="F98" s="49" t="s">
        <v>277</v>
      </c>
      <c r="G98" s="49">
        <v>1897</v>
      </c>
      <c r="H98" s="73">
        <v>25000</v>
      </c>
      <c r="I98" s="49" t="s">
        <v>299</v>
      </c>
    </row>
    <row r="99" spans="1:9" ht="23.25" customHeight="1">
      <c r="A99" s="49">
        <v>72</v>
      </c>
      <c r="B99" s="49" t="s">
        <v>297</v>
      </c>
      <c r="C99" s="49" t="s">
        <v>298</v>
      </c>
      <c r="D99" s="49" t="s">
        <v>300</v>
      </c>
      <c r="E99" s="49" t="s">
        <v>425</v>
      </c>
      <c r="F99" s="49" t="s">
        <v>277</v>
      </c>
      <c r="G99" s="49">
        <v>1902</v>
      </c>
      <c r="H99" s="73">
        <v>25000</v>
      </c>
      <c r="I99" s="49" t="s">
        <v>299</v>
      </c>
    </row>
    <row r="100" spans="1:9" ht="23.25" customHeight="1">
      <c r="A100" s="49">
        <v>73</v>
      </c>
      <c r="B100" s="49" t="s">
        <v>297</v>
      </c>
      <c r="C100" s="49" t="s">
        <v>298</v>
      </c>
      <c r="D100" s="49">
        <v>47</v>
      </c>
      <c r="E100" s="49" t="s">
        <v>425</v>
      </c>
      <c r="F100" s="49" t="s">
        <v>277</v>
      </c>
      <c r="G100" s="49">
        <v>1897</v>
      </c>
      <c r="H100" s="73">
        <v>25000</v>
      </c>
      <c r="I100" s="49" t="s">
        <v>299</v>
      </c>
    </row>
    <row r="101" spans="1:9" ht="23.25" customHeight="1">
      <c r="A101" s="49">
        <v>74</v>
      </c>
      <c r="B101" s="49" t="s">
        <v>297</v>
      </c>
      <c r="C101" s="49" t="s">
        <v>211</v>
      </c>
      <c r="D101" s="176">
        <v>6</v>
      </c>
      <c r="E101" s="49" t="s">
        <v>205</v>
      </c>
      <c r="F101" s="49" t="s">
        <v>277</v>
      </c>
      <c r="G101" s="49">
        <v>1892</v>
      </c>
      <c r="H101" s="73">
        <v>25000</v>
      </c>
      <c r="I101" s="49" t="s">
        <v>299</v>
      </c>
    </row>
    <row r="102" spans="1:9" ht="23.25" customHeight="1">
      <c r="A102" s="49">
        <v>75</v>
      </c>
      <c r="B102" s="49" t="s">
        <v>297</v>
      </c>
      <c r="C102" s="49" t="s">
        <v>211</v>
      </c>
      <c r="D102" s="176" t="s">
        <v>415</v>
      </c>
      <c r="E102" s="49" t="s">
        <v>205</v>
      </c>
      <c r="F102" s="49" t="s">
        <v>277</v>
      </c>
      <c r="G102" s="49">
        <v>1917</v>
      </c>
      <c r="H102" s="73">
        <v>25000</v>
      </c>
      <c r="I102" s="49" t="s">
        <v>299</v>
      </c>
    </row>
    <row r="103" spans="1:9" ht="23.25" customHeight="1">
      <c r="A103" s="156" t="s">
        <v>1082</v>
      </c>
      <c r="B103" s="156"/>
      <c r="C103" s="156"/>
      <c r="D103" s="156"/>
      <c r="E103" s="156"/>
      <c r="F103" s="156"/>
      <c r="G103" s="156"/>
      <c r="H103" s="74">
        <f>SUM(H65:H102)</f>
        <v>950000</v>
      </c>
      <c r="I103" s="49"/>
    </row>
    <row r="104" spans="1:9" ht="23.25" customHeight="1">
      <c r="A104" s="156" t="s">
        <v>278</v>
      </c>
      <c r="B104" s="156"/>
      <c r="C104" s="156"/>
      <c r="D104" s="156"/>
      <c r="E104" s="156"/>
      <c r="F104" s="156"/>
      <c r="G104" s="156"/>
      <c r="H104" s="156"/>
      <c r="I104" s="156"/>
    </row>
    <row r="105" spans="1:9" ht="23.25" customHeight="1">
      <c r="A105" s="49">
        <v>76</v>
      </c>
      <c r="B105" s="49" t="s">
        <v>279</v>
      </c>
      <c r="C105" s="49" t="s">
        <v>329</v>
      </c>
      <c r="D105" s="49">
        <v>5</v>
      </c>
      <c r="E105" s="49" t="s">
        <v>506</v>
      </c>
      <c r="F105" s="49" t="s">
        <v>277</v>
      </c>
      <c r="G105" s="49">
        <v>1893</v>
      </c>
      <c r="H105" s="73">
        <v>25000</v>
      </c>
      <c r="I105" s="49" t="s">
        <v>256</v>
      </c>
    </row>
    <row r="106" spans="1:9" ht="23.25" customHeight="1">
      <c r="A106" s="49">
        <v>77</v>
      </c>
      <c r="B106" s="49" t="s">
        <v>279</v>
      </c>
      <c r="C106" s="49" t="s">
        <v>329</v>
      </c>
      <c r="D106" s="176" t="s">
        <v>887</v>
      </c>
      <c r="E106" s="49" t="s">
        <v>429</v>
      </c>
      <c r="F106" s="49" t="s">
        <v>277</v>
      </c>
      <c r="G106" s="49">
        <v>1984</v>
      </c>
      <c r="H106" s="73">
        <v>25000</v>
      </c>
      <c r="I106" s="49" t="s">
        <v>256</v>
      </c>
    </row>
    <row r="107" spans="1:9" ht="23.25" customHeight="1">
      <c r="A107" s="49">
        <v>78</v>
      </c>
      <c r="B107" s="49" t="s">
        <v>279</v>
      </c>
      <c r="C107" s="49" t="s">
        <v>327</v>
      </c>
      <c r="D107" s="49">
        <v>8</v>
      </c>
      <c r="E107" s="49" t="s">
        <v>429</v>
      </c>
      <c r="F107" s="49" t="s">
        <v>277</v>
      </c>
      <c r="G107" s="49">
        <v>1903</v>
      </c>
      <c r="H107" s="73">
        <v>25000</v>
      </c>
      <c r="I107" s="49" t="s">
        <v>328</v>
      </c>
    </row>
    <row r="108" spans="1:9" ht="23.25" customHeight="1">
      <c r="A108" s="49">
        <v>79</v>
      </c>
      <c r="B108" s="49" t="s">
        <v>279</v>
      </c>
      <c r="C108" s="49" t="s">
        <v>332</v>
      </c>
      <c r="D108" s="176">
        <v>28</v>
      </c>
      <c r="E108" s="49" t="s">
        <v>506</v>
      </c>
      <c r="F108" s="49" t="s">
        <v>277</v>
      </c>
      <c r="G108" s="49">
        <v>1887</v>
      </c>
      <c r="H108" s="73">
        <v>25000</v>
      </c>
      <c r="I108" s="49" t="s">
        <v>256</v>
      </c>
    </row>
    <row r="109" spans="1:9" ht="23.25" customHeight="1">
      <c r="A109" s="49">
        <v>80</v>
      </c>
      <c r="B109" s="49" t="s">
        <v>279</v>
      </c>
      <c r="C109" s="49" t="s">
        <v>302</v>
      </c>
      <c r="D109" s="176">
        <v>44</v>
      </c>
      <c r="E109" s="49" t="s">
        <v>429</v>
      </c>
      <c r="F109" s="49" t="s">
        <v>277</v>
      </c>
      <c r="G109" s="49">
        <v>1897</v>
      </c>
      <c r="H109" s="73">
        <v>25000</v>
      </c>
      <c r="I109" s="49" t="s">
        <v>256</v>
      </c>
    </row>
    <row r="110" spans="1:9" ht="23.25" customHeight="1">
      <c r="A110" s="49">
        <v>81</v>
      </c>
      <c r="B110" s="49" t="s">
        <v>279</v>
      </c>
      <c r="C110" s="49" t="s">
        <v>302</v>
      </c>
      <c r="D110" s="176">
        <v>33</v>
      </c>
      <c r="E110" s="49" t="s">
        <v>429</v>
      </c>
      <c r="F110" s="49" t="s">
        <v>277</v>
      </c>
      <c r="G110" s="49">
        <v>1957</v>
      </c>
      <c r="H110" s="73">
        <v>25000</v>
      </c>
      <c r="I110" s="49" t="s">
        <v>256</v>
      </c>
    </row>
    <row r="111" spans="1:9" ht="23.25" customHeight="1">
      <c r="A111" s="49">
        <v>82</v>
      </c>
      <c r="B111" s="49" t="s">
        <v>279</v>
      </c>
      <c r="C111" s="49" t="s">
        <v>304</v>
      </c>
      <c r="D111" s="49">
        <v>38</v>
      </c>
      <c r="E111" s="49" t="s">
        <v>429</v>
      </c>
      <c r="F111" s="49" t="s">
        <v>277</v>
      </c>
      <c r="G111" s="49">
        <v>1902</v>
      </c>
      <c r="H111" s="73">
        <v>25000</v>
      </c>
      <c r="I111" s="49" t="s">
        <v>256</v>
      </c>
    </row>
    <row r="112" spans="1:9" ht="23.25" customHeight="1">
      <c r="A112" s="49">
        <v>83</v>
      </c>
      <c r="B112" s="49" t="s">
        <v>279</v>
      </c>
      <c r="C112" s="49" t="s">
        <v>333</v>
      </c>
      <c r="D112" s="176">
        <v>18</v>
      </c>
      <c r="E112" s="49" t="s">
        <v>334</v>
      </c>
      <c r="F112" s="49" t="s">
        <v>277</v>
      </c>
      <c r="G112" s="49">
        <v>1956</v>
      </c>
      <c r="H112" s="73">
        <v>25000</v>
      </c>
      <c r="I112" s="49" t="s">
        <v>256</v>
      </c>
    </row>
    <row r="113" spans="1:9" ht="23.25" customHeight="1">
      <c r="A113" s="49">
        <v>84</v>
      </c>
      <c r="B113" s="49" t="s">
        <v>279</v>
      </c>
      <c r="C113" s="49" t="s">
        <v>335</v>
      </c>
      <c r="D113" s="176">
        <v>14</v>
      </c>
      <c r="E113" s="49" t="s">
        <v>429</v>
      </c>
      <c r="F113" s="49" t="s">
        <v>277</v>
      </c>
      <c r="G113" s="49">
        <v>1900</v>
      </c>
      <c r="H113" s="73">
        <v>25000</v>
      </c>
      <c r="I113" s="49" t="s">
        <v>328</v>
      </c>
    </row>
    <row r="114" spans="1:9" ht="23.25" customHeight="1">
      <c r="A114" s="49">
        <v>85</v>
      </c>
      <c r="B114" s="49" t="s">
        <v>279</v>
      </c>
      <c r="C114" s="49" t="s">
        <v>306</v>
      </c>
      <c r="D114" s="49">
        <v>14</v>
      </c>
      <c r="E114" s="49" t="s">
        <v>576</v>
      </c>
      <c r="F114" s="49" t="s">
        <v>277</v>
      </c>
      <c r="G114" s="49">
        <v>1917</v>
      </c>
      <c r="H114" s="73">
        <v>25000</v>
      </c>
      <c r="I114" s="49" t="s">
        <v>256</v>
      </c>
    </row>
    <row r="115" spans="1:9" ht="23.25" customHeight="1">
      <c r="A115" s="49">
        <v>86</v>
      </c>
      <c r="B115" s="49" t="s">
        <v>279</v>
      </c>
      <c r="C115" s="49" t="s">
        <v>358</v>
      </c>
      <c r="D115" s="49">
        <v>13</v>
      </c>
      <c r="E115" s="49" t="s">
        <v>432</v>
      </c>
      <c r="F115" s="49" t="s">
        <v>277</v>
      </c>
      <c r="G115" s="49">
        <v>1892</v>
      </c>
      <c r="H115" s="73">
        <v>25000</v>
      </c>
      <c r="I115" s="49" t="s">
        <v>256</v>
      </c>
    </row>
    <row r="116" spans="1:9" ht="23.25" customHeight="1">
      <c r="A116" s="49">
        <v>87</v>
      </c>
      <c r="B116" s="49" t="s">
        <v>279</v>
      </c>
      <c r="C116" s="49" t="s">
        <v>358</v>
      </c>
      <c r="D116" s="49">
        <v>15</v>
      </c>
      <c r="E116" s="49" t="s">
        <v>432</v>
      </c>
      <c r="F116" s="49" t="s">
        <v>277</v>
      </c>
      <c r="G116" s="49">
        <v>1917</v>
      </c>
      <c r="H116" s="73">
        <v>25000</v>
      </c>
      <c r="I116" s="49" t="s">
        <v>256</v>
      </c>
    </row>
    <row r="117" spans="1:9" ht="23.25" customHeight="1">
      <c r="A117" s="49">
        <v>88</v>
      </c>
      <c r="B117" s="49" t="s">
        <v>279</v>
      </c>
      <c r="C117" s="49" t="s">
        <v>358</v>
      </c>
      <c r="D117" s="49">
        <v>16</v>
      </c>
      <c r="E117" s="49" t="s">
        <v>425</v>
      </c>
      <c r="F117" s="49" t="s">
        <v>277</v>
      </c>
      <c r="G117" s="49">
        <v>1906</v>
      </c>
      <c r="H117" s="73">
        <v>25000</v>
      </c>
      <c r="I117" s="49" t="s">
        <v>359</v>
      </c>
    </row>
    <row r="118" spans="1:9" ht="23.25" customHeight="1">
      <c r="A118" s="49">
        <v>89</v>
      </c>
      <c r="B118" s="49" t="s">
        <v>279</v>
      </c>
      <c r="C118" s="49" t="s">
        <v>358</v>
      </c>
      <c r="D118" s="49">
        <v>17</v>
      </c>
      <c r="E118" s="49" t="s">
        <v>432</v>
      </c>
      <c r="F118" s="49" t="s">
        <v>277</v>
      </c>
      <c r="G118" s="49">
        <v>1905</v>
      </c>
      <c r="H118" s="73">
        <v>25000</v>
      </c>
      <c r="I118" s="49" t="s">
        <v>359</v>
      </c>
    </row>
    <row r="119" spans="1:9" ht="23.25" customHeight="1">
      <c r="A119" s="49">
        <v>90</v>
      </c>
      <c r="B119" s="49" t="s">
        <v>279</v>
      </c>
      <c r="C119" s="49" t="s">
        <v>358</v>
      </c>
      <c r="D119" s="49" t="s">
        <v>360</v>
      </c>
      <c r="E119" s="49" t="s">
        <v>432</v>
      </c>
      <c r="F119" s="49" t="s">
        <v>277</v>
      </c>
      <c r="G119" s="49">
        <v>1892</v>
      </c>
      <c r="H119" s="73">
        <v>25000</v>
      </c>
      <c r="I119" s="49" t="s">
        <v>289</v>
      </c>
    </row>
    <row r="120" spans="1:9" ht="23.25" customHeight="1">
      <c r="A120" s="49">
        <v>91</v>
      </c>
      <c r="B120" s="49" t="s">
        <v>279</v>
      </c>
      <c r="C120" s="49" t="s">
        <v>358</v>
      </c>
      <c r="D120" s="49">
        <v>18</v>
      </c>
      <c r="E120" s="49" t="s">
        <v>432</v>
      </c>
      <c r="F120" s="49" t="s">
        <v>277</v>
      </c>
      <c r="G120" s="49">
        <v>1964</v>
      </c>
      <c r="H120" s="73">
        <v>25000</v>
      </c>
      <c r="I120" s="49" t="s">
        <v>282</v>
      </c>
    </row>
    <row r="121" spans="1:9" ht="23.25" customHeight="1">
      <c r="A121" s="49">
        <v>92</v>
      </c>
      <c r="B121" s="49" t="s">
        <v>279</v>
      </c>
      <c r="C121" s="49" t="s">
        <v>358</v>
      </c>
      <c r="D121" s="49">
        <v>20</v>
      </c>
      <c r="E121" s="49" t="s">
        <v>432</v>
      </c>
      <c r="F121" s="49" t="s">
        <v>277</v>
      </c>
      <c r="G121" s="49">
        <v>1897</v>
      </c>
      <c r="H121" s="73">
        <v>25000</v>
      </c>
      <c r="I121" s="49" t="s">
        <v>281</v>
      </c>
    </row>
    <row r="122" spans="1:9" ht="23.25" customHeight="1">
      <c r="A122" s="49">
        <v>93</v>
      </c>
      <c r="B122" s="49" t="s">
        <v>279</v>
      </c>
      <c r="C122" s="49" t="s">
        <v>329</v>
      </c>
      <c r="D122" s="49">
        <v>12</v>
      </c>
      <c r="E122" s="49" t="s">
        <v>432</v>
      </c>
      <c r="F122" s="49" t="s">
        <v>277</v>
      </c>
      <c r="G122" s="49">
        <v>1893</v>
      </c>
      <c r="H122" s="73">
        <v>25000</v>
      </c>
      <c r="I122" s="49" t="s">
        <v>330</v>
      </c>
    </row>
    <row r="123" spans="1:9" ht="23.25" customHeight="1">
      <c r="A123" s="49">
        <v>94</v>
      </c>
      <c r="B123" s="49" t="s">
        <v>279</v>
      </c>
      <c r="C123" s="49" t="s">
        <v>329</v>
      </c>
      <c r="D123" s="49">
        <v>14</v>
      </c>
      <c r="E123" s="49" t="s">
        <v>432</v>
      </c>
      <c r="F123" s="49" t="s">
        <v>277</v>
      </c>
      <c r="G123" s="49">
        <v>1850</v>
      </c>
      <c r="H123" s="73">
        <v>25000</v>
      </c>
      <c r="I123" s="49" t="s">
        <v>330</v>
      </c>
    </row>
    <row r="124" spans="1:9" ht="23.25" customHeight="1">
      <c r="A124" s="49">
        <v>95</v>
      </c>
      <c r="B124" s="49" t="s">
        <v>279</v>
      </c>
      <c r="C124" s="49" t="s">
        <v>361</v>
      </c>
      <c r="D124" s="49">
        <v>17</v>
      </c>
      <c r="E124" s="49" t="s">
        <v>205</v>
      </c>
      <c r="F124" s="49" t="s">
        <v>277</v>
      </c>
      <c r="G124" s="49">
        <v>1892</v>
      </c>
      <c r="H124" s="73">
        <v>25000</v>
      </c>
      <c r="I124" s="49" t="s">
        <v>299</v>
      </c>
    </row>
    <row r="125" spans="1:9" ht="23.25" customHeight="1">
      <c r="A125" s="49">
        <v>96</v>
      </c>
      <c r="B125" s="49" t="s">
        <v>279</v>
      </c>
      <c r="C125" s="49" t="s">
        <v>361</v>
      </c>
      <c r="D125" s="49">
        <v>19</v>
      </c>
      <c r="E125" s="49" t="s">
        <v>432</v>
      </c>
      <c r="F125" s="49" t="s">
        <v>277</v>
      </c>
      <c r="G125" s="49">
        <v>1892</v>
      </c>
      <c r="H125" s="73">
        <v>25000</v>
      </c>
      <c r="I125" s="49" t="s">
        <v>299</v>
      </c>
    </row>
    <row r="126" spans="1:9" ht="23.25" customHeight="1">
      <c r="A126" s="49">
        <v>97</v>
      </c>
      <c r="B126" s="49" t="s">
        <v>279</v>
      </c>
      <c r="C126" s="49" t="s">
        <v>361</v>
      </c>
      <c r="D126" s="49">
        <v>29</v>
      </c>
      <c r="E126" s="49" t="s">
        <v>425</v>
      </c>
      <c r="F126" s="49" t="s">
        <v>277</v>
      </c>
      <c r="G126" s="49">
        <v>1961</v>
      </c>
      <c r="H126" s="73">
        <v>25000</v>
      </c>
      <c r="I126" s="49" t="s">
        <v>299</v>
      </c>
    </row>
    <row r="127" spans="1:9" ht="23.25" customHeight="1">
      <c r="A127" s="49">
        <v>98</v>
      </c>
      <c r="B127" s="49" t="s">
        <v>279</v>
      </c>
      <c r="C127" s="49" t="s">
        <v>361</v>
      </c>
      <c r="D127" s="49">
        <v>31</v>
      </c>
      <c r="E127" s="49" t="s">
        <v>425</v>
      </c>
      <c r="F127" s="49" t="s">
        <v>277</v>
      </c>
      <c r="G127" s="49">
        <v>1902</v>
      </c>
      <c r="H127" s="73">
        <v>25000</v>
      </c>
      <c r="I127" s="49" t="s">
        <v>299</v>
      </c>
    </row>
    <row r="128" spans="1:9" ht="23.25" customHeight="1">
      <c r="A128" s="49">
        <v>99</v>
      </c>
      <c r="B128" s="49" t="s">
        <v>279</v>
      </c>
      <c r="C128" s="49" t="s">
        <v>361</v>
      </c>
      <c r="D128" s="49">
        <v>37</v>
      </c>
      <c r="E128" s="49" t="s">
        <v>432</v>
      </c>
      <c r="F128" s="49" t="s">
        <v>277</v>
      </c>
      <c r="G128" s="49">
        <v>1912</v>
      </c>
      <c r="H128" s="73">
        <v>25000</v>
      </c>
      <c r="I128" s="49" t="s">
        <v>299</v>
      </c>
    </row>
    <row r="129" spans="1:9" ht="23.25" customHeight="1">
      <c r="A129" s="49">
        <v>100</v>
      </c>
      <c r="B129" s="49" t="s">
        <v>279</v>
      </c>
      <c r="C129" s="49" t="s">
        <v>361</v>
      </c>
      <c r="D129" s="49">
        <v>41</v>
      </c>
      <c r="E129" s="49" t="s">
        <v>425</v>
      </c>
      <c r="F129" s="49" t="s">
        <v>277</v>
      </c>
      <c r="G129" s="49">
        <v>1897</v>
      </c>
      <c r="H129" s="73">
        <v>25000</v>
      </c>
      <c r="I129" s="49" t="s">
        <v>299</v>
      </c>
    </row>
    <row r="130" spans="1:9" ht="23.25" customHeight="1">
      <c r="A130" s="49">
        <v>101</v>
      </c>
      <c r="B130" s="49" t="s">
        <v>279</v>
      </c>
      <c r="C130" s="49" t="s">
        <v>361</v>
      </c>
      <c r="D130" s="49" t="s">
        <v>362</v>
      </c>
      <c r="E130" s="49" t="s">
        <v>432</v>
      </c>
      <c r="F130" s="49" t="s">
        <v>277</v>
      </c>
      <c r="G130" s="49">
        <v>1950</v>
      </c>
      <c r="H130" s="73">
        <v>25000</v>
      </c>
      <c r="I130" s="49" t="s">
        <v>299</v>
      </c>
    </row>
    <row r="131" spans="1:9" ht="23.25" customHeight="1">
      <c r="A131" s="49">
        <v>102</v>
      </c>
      <c r="B131" s="49" t="s">
        <v>279</v>
      </c>
      <c r="C131" s="49" t="s">
        <v>361</v>
      </c>
      <c r="D131" s="49">
        <v>43</v>
      </c>
      <c r="E131" s="49" t="s">
        <v>425</v>
      </c>
      <c r="F131" s="49" t="s">
        <v>277</v>
      </c>
      <c r="G131" s="49">
        <v>1917</v>
      </c>
      <c r="H131" s="73">
        <v>25000</v>
      </c>
      <c r="I131" s="49" t="s">
        <v>299</v>
      </c>
    </row>
    <row r="132" spans="1:9" ht="23.25" customHeight="1">
      <c r="A132" s="49">
        <v>103</v>
      </c>
      <c r="B132" s="49" t="s">
        <v>279</v>
      </c>
      <c r="C132" s="49" t="s">
        <v>361</v>
      </c>
      <c r="D132" s="49">
        <v>55</v>
      </c>
      <c r="E132" s="49" t="s">
        <v>425</v>
      </c>
      <c r="F132" s="49" t="s">
        <v>277</v>
      </c>
      <c r="G132" s="49">
        <v>1902</v>
      </c>
      <c r="H132" s="73">
        <v>25000</v>
      </c>
      <c r="I132" s="49" t="s">
        <v>299</v>
      </c>
    </row>
    <row r="133" spans="1:9" ht="33" customHeight="1">
      <c r="A133" s="49">
        <v>104</v>
      </c>
      <c r="B133" s="49" t="s">
        <v>279</v>
      </c>
      <c r="C133" s="49" t="s">
        <v>301</v>
      </c>
      <c r="D133" s="49">
        <v>27</v>
      </c>
      <c r="E133" s="49" t="s">
        <v>432</v>
      </c>
      <c r="F133" s="49" t="s">
        <v>277</v>
      </c>
      <c r="G133" s="49">
        <v>1903</v>
      </c>
      <c r="H133" s="73">
        <v>25000</v>
      </c>
      <c r="I133" s="49" t="s">
        <v>256</v>
      </c>
    </row>
    <row r="134" spans="1:9" ht="33" customHeight="1">
      <c r="A134" s="49">
        <v>105</v>
      </c>
      <c r="B134" s="49" t="s">
        <v>279</v>
      </c>
      <c r="C134" s="49" t="s">
        <v>301</v>
      </c>
      <c r="D134" s="49">
        <v>29</v>
      </c>
      <c r="E134" s="49" t="s">
        <v>432</v>
      </c>
      <c r="F134" s="49" t="s">
        <v>277</v>
      </c>
      <c r="G134" s="49">
        <v>1893</v>
      </c>
      <c r="H134" s="73">
        <v>25000</v>
      </c>
      <c r="I134" s="49" t="s">
        <v>256</v>
      </c>
    </row>
    <row r="135" spans="1:9" ht="33" customHeight="1">
      <c r="A135" s="49">
        <v>106</v>
      </c>
      <c r="B135" s="49" t="s">
        <v>279</v>
      </c>
      <c r="C135" s="49" t="s">
        <v>280</v>
      </c>
      <c r="D135" s="176" t="s">
        <v>877</v>
      </c>
      <c r="E135" s="49" t="s">
        <v>205</v>
      </c>
      <c r="F135" s="49" t="s">
        <v>277</v>
      </c>
      <c r="G135" s="49">
        <v>1894</v>
      </c>
      <c r="H135" s="73">
        <v>25000</v>
      </c>
      <c r="I135" s="49" t="s">
        <v>256</v>
      </c>
    </row>
    <row r="136" spans="1:9" ht="33" customHeight="1">
      <c r="A136" s="49">
        <v>107</v>
      </c>
      <c r="B136" s="49" t="s">
        <v>279</v>
      </c>
      <c r="C136" s="49" t="s">
        <v>280</v>
      </c>
      <c r="D136" s="49">
        <v>5</v>
      </c>
      <c r="E136" s="49" t="s">
        <v>205</v>
      </c>
      <c r="F136" s="49" t="s">
        <v>277</v>
      </c>
      <c r="G136" s="49">
        <v>1900</v>
      </c>
      <c r="H136" s="73">
        <v>25000</v>
      </c>
      <c r="I136" s="49" t="s">
        <v>256</v>
      </c>
    </row>
    <row r="137" spans="1:9" ht="33" customHeight="1">
      <c r="A137" s="49">
        <v>108</v>
      </c>
      <c r="B137" s="49" t="s">
        <v>279</v>
      </c>
      <c r="C137" s="49" t="s">
        <v>331</v>
      </c>
      <c r="D137" s="176">
        <v>2</v>
      </c>
      <c r="E137" s="49" t="s">
        <v>425</v>
      </c>
      <c r="F137" s="49" t="s">
        <v>277</v>
      </c>
      <c r="G137" s="49">
        <v>1907</v>
      </c>
      <c r="H137" s="73">
        <v>25000</v>
      </c>
      <c r="I137" s="49" t="s">
        <v>256</v>
      </c>
    </row>
    <row r="138" spans="1:9" ht="33" customHeight="1">
      <c r="A138" s="49">
        <v>109</v>
      </c>
      <c r="B138" s="49" t="s">
        <v>279</v>
      </c>
      <c r="C138" s="49" t="s">
        <v>331</v>
      </c>
      <c r="D138" s="176">
        <v>9</v>
      </c>
      <c r="E138" s="49" t="s">
        <v>425</v>
      </c>
      <c r="F138" s="49" t="s">
        <v>277</v>
      </c>
      <c r="G138" s="49">
        <v>1900</v>
      </c>
      <c r="H138" s="73">
        <v>25000</v>
      </c>
      <c r="I138" s="49" t="s">
        <v>256</v>
      </c>
    </row>
    <row r="139" spans="1:9" ht="33" customHeight="1">
      <c r="A139" s="49">
        <v>110</v>
      </c>
      <c r="B139" s="49" t="s">
        <v>279</v>
      </c>
      <c r="C139" s="49" t="s">
        <v>331</v>
      </c>
      <c r="D139" s="176" t="s">
        <v>883</v>
      </c>
      <c r="E139" s="49" t="s">
        <v>432</v>
      </c>
      <c r="F139" s="49" t="s">
        <v>277</v>
      </c>
      <c r="G139" s="49">
        <v>1917</v>
      </c>
      <c r="H139" s="73">
        <v>25000</v>
      </c>
      <c r="I139" s="49" t="s">
        <v>256</v>
      </c>
    </row>
    <row r="140" spans="1:9" ht="33" customHeight="1">
      <c r="A140" s="49">
        <v>111</v>
      </c>
      <c r="B140" s="49" t="s">
        <v>279</v>
      </c>
      <c r="C140" s="49" t="s">
        <v>331</v>
      </c>
      <c r="D140" s="176" t="s">
        <v>886</v>
      </c>
      <c r="E140" s="49" t="s">
        <v>432</v>
      </c>
      <c r="F140" s="49" t="s">
        <v>277</v>
      </c>
      <c r="G140" s="49">
        <v>1906</v>
      </c>
      <c r="H140" s="73">
        <v>25000</v>
      </c>
      <c r="I140" s="49" t="s">
        <v>256</v>
      </c>
    </row>
    <row r="141" spans="1:9" ht="33" customHeight="1">
      <c r="A141" s="49">
        <v>112</v>
      </c>
      <c r="B141" s="49" t="s">
        <v>279</v>
      </c>
      <c r="C141" s="49" t="s">
        <v>331</v>
      </c>
      <c r="D141" s="176" t="s">
        <v>882</v>
      </c>
      <c r="E141" s="49" t="s">
        <v>432</v>
      </c>
      <c r="F141" s="49" t="s">
        <v>277</v>
      </c>
      <c r="G141" s="49">
        <v>1917</v>
      </c>
      <c r="H141" s="73">
        <v>25000</v>
      </c>
      <c r="I141" s="49" t="s">
        <v>256</v>
      </c>
    </row>
    <row r="142" spans="1:9" ht="33" customHeight="1">
      <c r="A142" s="49">
        <v>113</v>
      </c>
      <c r="B142" s="49" t="s">
        <v>279</v>
      </c>
      <c r="C142" s="49" t="s">
        <v>331</v>
      </c>
      <c r="D142" s="176">
        <v>17</v>
      </c>
      <c r="E142" s="49" t="s">
        <v>425</v>
      </c>
      <c r="F142" s="49" t="s">
        <v>277</v>
      </c>
      <c r="G142" s="49">
        <v>1900</v>
      </c>
      <c r="H142" s="73">
        <v>25000</v>
      </c>
      <c r="I142" s="49" t="s">
        <v>256</v>
      </c>
    </row>
    <row r="143" spans="1:9" ht="33" customHeight="1">
      <c r="A143" s="49">
        <v>114</v>
      </c>
      <c r="B143" s="49" t="s">
        <v>279</v>
      </c>
      <c r="C143" s="49" t="s">
        <v>331</v>
      </c>
      <c r="D143" s="176" t="s">
        <v>885</v>
      </c>
      <c r="E143" s="49" t="s">
        <v>432</v>
      </c>
      <c r="F143" s="49" t="s">
        <v>277</v>
      </c>
      <c r="G143" s="49">
        <v>1890</v>
      </c>
      <c r="H143" s="73">
        <v>25000</v>
      </c>
      <c r="I143" s="49" t="s">
        <v>256</v>
      </c>
    </row>
    <row r="144" spans="1:9" ht="33" customHeight="1">
      <c r="A144" s="49">
        <v>115</v>
      </c>
      <c r="B144" s="49" t="s">
        <v>279</v>
      </c>
      <c r="C144" s="49" t="s">
        <v>331</v>
      </c>
      <c r="D144" s="176">
        <v>27</v>
      </c>
      <c r="E144" s="49" t="s">
        <v>425</v>
      </c>
      <c r="F144" s="49" t="s">
        <v>277</v>
      </c>
      <c r="G144" s="49">
        <v>1917</v>
      </c>
      <c r="H144" s="73">
        <v>25000</v>
      </c>
      <c r="I144" s="49" t="s">
        <v>256</v>
      </c>
    </row>
    <row r="145" spans="1:9" ht="33" customHeight="1">
      <c r="A145" s="49">
        <v>116</v>
      </c>
      <c r="B145" s="49" t="s">
        <v>279</v>
      </c>
      <c r="C145" s="49" t="s">
        <v>331</v>
      </c>
      <c r="D145" s="176" t="s">
        <v>884</v>
      </c>
      <c r="E145" s="49" t="s">
        <v>425</v>
      </c>
      <c r="F145" s="49" t="s">
        <v>277</v>
      </c>
      <c r="G145" s="49">
        <v>1917</v>
      </c>
      <c r="H145" s="73">
        <v>25000</v>
      </c>
      <c r="I145" s="49" t="s">
        <v>256</v>
      </c>
    </row>
    <row r="146" spans="1:9" ht="33" customHeight="1">
      <c r="A146" s="49">
        <v>117</v>
      </c>
      <c r="B146" s="49" t="s">
        <v>279</v>
      </c>
      <c r="C146" s="49" t="s">
        <v>331</v>
      </c>
      <c r="D146" s="176">
        <v>39</v>
      </c>
      <c r="E146" s="49" t="s">
        <v>425</v>
      </c>
      <c r="F146" s="49" t="s">
        <v>277</v>
      </c>
      <c r="G146" s="49">
        <v>1899</v>
      </c>
      <c r="H146" s="73">
        <v>25000</v>
      </c>
      <c r="I146" s="49" t="s">
        <v>256</v>
      </c>
    </row>
    <row r="147" spans="1:9" ht="33" customHeight="1">
      <c r="A147" s="49">
        <v>118</v>
      </c>
      <c r="B147" s="49" t="s">
        <v>279</v>
      </c>
      <c r="C147" s="49" t="s">
        <v>302</v>
      </c>
      <c r="D147" s="49">
        <v>4</v>
      </c>
      <c r="E147" s="49" t="s">
        <v>425</v>
      </c>
      <c r="F147" s="49" t="s">
        <v>277</v>
      </c>
      <c r="G147" s="49">
        <v>1917</v>
      </c>
      <c r="H147" s="73">
        <v>25000</v>
      </c>
      <c r="I147" s="49" t="s">
        <v>256</v>
      </c>
    </row>
    <row r="148" spans="1:9" ht="23.25" customHeight="1">
      <c r="A148" s="49">
        <v>119</v>
      </c>
      <c r="B148" s="49" t="s">
        <v>279</v>
      </c>
      <c r="C148" s="49" t="s">
        <v>302</v>
      </c>
      <c r="D148" s="49">
        <v>5</v>
      </c>
      <c r="E148" s="49" t="s">
        <v>432</v>
      </c>
      <c r="F148" s="49" t="s">
        <v>277</v>
      </c>
      <c r="G148" s="49">
        <v>1907</v>
      </c>
      <c r="H148" s="73">
        <v>25000</v>
      </c>
      <c r="I148" s="49" t="s">
        <v>303</v>
      </c>
    </row>
    <row r="149" spans="1:9" ht="39" customHeight="1">
      <c r="A149" s="49">
        <v>120</v>
      </c>
      <c r="B149" s="49" t="s">
        <v>279</v>
      </c>
      <c r="C149" s="49" t="s">
        <v>302</v>
      </c>
      <c r="D149" s="49">
        <v>6</v>
      </c>
      <c r="E149" s="49" t="s">
        <v>425</v>
      </c>
      <c r="F149" s="49" t="s">
        <v>277</v>
      </c>
      <c r="G149" s="49">
        <v>1889</v>
      </c>
      <c r="H149" s="73">
        <v>25000</v>
      </c>
      <c r="I149" s="49" t="s">
        <v>303</v>
      </c>
    </row>
    <row r="150" spans="1:9" ht="39" customHeight="1">
      <c r="A150" s="49">
        <v>121</v>
      </c>
      <c r="B150" s="49" t="s">
        <v>279</v>
      </c>
      <c r="C150" s="49" t="s">
        <v>302</v>
      </c>
      <c r="D150" s="49">
        <v>28</v>
      </c>
      <c r="E150" s="49" t="s">
        <v>205</v>
      </c>
      <c r="F150" s="49" t="s">
        <v>277</v>
      </c>
      <c r="G150" s="49">
        <v>1917</v>
      </c>
      <c r="H150" s="73">
        <v>25000</v>
      </c>
      <c r="I150" s="49" t="s">
        <v>256</v>
      </c>
    </row>
    <row r="151" spans="1:9" ht="39" customHeight="1">
      <c r="A151" s="49">
        <v>122</v>
      </c>
      <c r="B151" s="49" t="s">
        <v>279</v>
      </c>
      <c r="C151" s="49" t="s">
        <v>212</v>
      </c>
      <c r="D151" s="49">
        <v>8</v>
      </c>
      <c r="E151" s="49" t="s">
        <v>205</v>
      </c>
      <c r="F151" s="49" t="s">
        <v>277</v>
      </c>
      <c r="G151" s="49">
        <v>1892</v>
      </c>
      <c r="H151" s="73">
        <v>25000</v>
      </c>
      <c r="I151" s="49" t="s">
        <v>256</v>
      </c>
    </row>
    <row r="152" spans="1:9" ht="39" customHeight="1">
      <c r="A152" s="49">
        <v>123</v>
      </c>
      <c r="B152" s="49" t="s">
        <v>279</v>
      </c>
      <c r="C152" s="49" t="s">
        <v>304</v>
      </c>
      <c r="D152" s="49" t="s">
        <v>213</v>
      </c>
      <c r="E152" s="49" t="s">
        <v>205</v>
      </c>
      <c r="F152" s="49" t="s">
        <v>277</v>
      </c>
      <c r="G152" s="49">
        <v>1913</v>
      </c>
      <c r="H152" s="73">
        <v>25000</v>
      </c>
      <c r="I152" s="49" t="s">
        <v>256</v>
      </c>
    </row>
    <row r="153" spans="1:9" ht="39" customHeight="1">
      <c r="A153" s="49">
        <v>124</v>
      </c>
      <c r="B153" s="49" t="s">
        <v>279</v>
      </c>
      <c r="C153" s="49" t="s">
        <v>304</v>
      </c>
      <c r="D153" s="49">
        <v>6</v>
      </c>
      <c r="E153" s="49" t="s">
        <v>205</v>
      </c>
      <c r="F153" s="49" t="s">
        <v>277</v>
      </c>
      <c r="G153" s="49">
        <v>1887</v>
      </c>
      <c r="H153" s="73">
        <v>25000</v>
      </c>
      <c r="I153" s="49" t="s">
        <v>256</v>
      </c>
    </row>
    <row r="154" spans="1:9" ht="39" customHeight="1">
      <c r="A154" s="49">
        <v>125</v>
      </c>
      <c r="B154" s="49" t="s">
        <v>279</v>
      </c>
      <c r="C154" s="49" t="s">
        <v>304</v>
      </c>
      <c r="D154" s="49">
        <v>14</v>
      </c>
      <c r="E154" s="49" t="s">
        <v>205</v>
      </c>
      <c r="F154" s="49" t="s">
        <v>277</v>
      </c>
      <c r="G154" s="49">
        <v>1860</v>
      </c>
      <c r="H154" s="73">
        <v>25000</v>
      </c>
      <c r="I154" s="49" t="s">
        <v>256</v>
      </c>
    </row>
    <row r="155" spans="1:9" ht="39" customHeight="1">
      <c r="A155" s="49">
        <v>126</v>
      </c>
      <c r="B155" s="49" t="s">
        <v>279</v>
      </c>
      <c r="C155" s="49" t="s">
        <v>304</v>
      </c>
      <c r="D155" s="49">
        <v>34</v>
      </c>
      <c r="E155" s="49" t="s">
        <v>205</v>
      </c>
      <c r="F155" s="49" t="s">
        <v>277</v>
      </c>
      <c r="G155" s="49">
        <v>1905</v>
      </c>
      <c r="H155" s="73">
        <v>25000</v>
      </c>
      <c r="I155" s="49" t="s">
        <v>256</v>
      </c>
    </row>
    <row r="156" spans="1:9" ht="39" customHeight="1">
      <c r="A156" s="49">
        <v>127</v>
      </c>
      <c r="B156" s="49" t="s">
        <v>279</v>
      </c>
      <c r="C156" s="49" t="s">
        <v>304</v>
      </c>
      <c r="D156" s="49" t="s">
        <v>305</v>
      </c>
      <c r="E156" s="49" t="s">
        <v>432</v>
      </c>
      <c r="F156" s="49" t="s">
        <v>277</v>
      </c>
      <c r="G156" s="49">
        <v>1902</v>
      </c>
      <c r="H156" s="73">
        <v>25000</v>
      </c>
      <c r="I156" s="49" t="s">
        <v>256</v>
      </c>
    </row>
    <row r="157" spans="1:9" ht="39" customHeight="1">
      <c r="A157" s="49">
        <v>128</v>
      </c>
      <c r="B157" s="49" t="s">
        <v>279</v>
      </c>
      <c r="C157" s="49" t="s">
        <v>306</v>
      </c>
      <c r="D157" s="49">
        <v>16</v>
      </c>
      <c r="E157" s="49" t="s">
        <v>432</v>
      </c>
      <c r="F157" s="49" t="s">
        <v>277</v>
      </c>
      <c r="G157" s="49">
        <v>1947</v>
      </c>
      <c r="H157" s="73">
        <v>25000</v>
      </c>
      <c r="I157" s="49" t="s">
        <v>256</v>
      </c>
    </row>
    <row r="158" spans="1:9" ht="23.25" customHeight="1">
      <c r="A158" s="156" t="s">
        <v>1083</v>
      </c>
      <c r="B158" s="156"/>
      <c r="C158" s="156"/>
      <c r="D158" s="156"/>
      <c r="E158" s="156"/>
      <c r="F158" s="156"/>
      <c r="G158" s="156"/>
      <c r="H158" s="74">
        <f>SUM(H105:H157)</f>
        <v>1325000</v>
      </c>
      <c r="I158" s="49"/>
    </row>
    <row r="159" spans="1:9" ht="23.25" customHeight="1">
      <c r="A159" s="156" t="s">
        <v>283</v>
      </c>
      <c r="B159" s="156"/>
      <c r="C159" s="156"/>
      <c r="D159" s="156"/>
      <c r="E159" s="156"/>
      <c r="F159" s="156"/>
      <c r="G159" s="156"/>
      <c r="H159" s="156"/>
      <c r="I159" s="156"/>
    </row>
    <row r="160" spans="1:9" ht="23.25" customHeight="1">
      <c r="A160" s="49">
        <v>129</v>
      </c>
      <c r="B160" s="49" t="s">
        <v>284</v>
      </c>
      <c r="C160" s="49" t="s">
        <v>308</v>
      </c>
      <c r="D160" s="49">
        <v>36</v>
      </c>
      <c r="E160" s="49" t="s">
        <v>429</v>
      </c>
      <c r="F160" s="49" t="s">
        <v>277</v>
      </c>
      <c r="G160" s="49">
        <v>1907</v>
      </c>
      <c r="H160" s="73">
        <v>25000</v>
      </c>
      <c r="I160" s="49" t="s">
        <v>286</v>
      </c>
    </row>
    <row r="161" spans="1:9" ht="23.25" customHeight="1">
      <c r="A161" s="49">
        <v>130</v>
      </c>
      <c r="B161" s="49" t="s">
        <v>284</v>
      </c>
      <c r="C161" s="49" t="s">
        <v>308</v>
      </c>
      <c r="D161" s="49">
        <v>44</v>
      </c>
      <c r="E161" s="49" t="s">
        <v>429</v>
      </c>
      <c r="F161" s="49" t="s">
        <v>277</v>
      </c>
      <c r="G161" s="49">
        <v>1917</v>
      </c>
      <c r="H161" s="73">
        <v>25000</v>
      </c>
      <c r="I161" s="49" t="s">
        <v>286</v>
      </c>
    </row>
    <row r="162" spans="1:9" ht="23.25" customHeight="1">
      <c r="A162" s="49">
        <v>131</v>
      </c>
      <c r="B162" s="49" t="s">
        <v>284</v>
      </c>
      <c r="C162" s="49" t="s">
        <v>336</v>
      </c>
      <c r="D162" s="49">
        <v>23</v>
      </c>
      <c r="E162" s="49" t="s">
        <v>506</v>
      </c>
      <c r="F162" s="49" t="s">
        <v>277</v>
      </c>
      <c r="G162" s="49">
        <v>1896</v>
      </c>
      <c r="H162" s="73">
        <v>25000</v>
      </c>
      <c r="I162" s="49" t="s">
        <v>286</v>
      </c>
    </row>
    <row r="163" spans="1:9" ht="23.25" customHeight="1">
      <c r="A163" s="49">
        <v>132</v>
      </c>
      <c r="B163" s="49" t="s">
        <v>284</v>
      </c>
      <c r="C163" s="49" t="s">
        <v>346</v>
      </c>
      <c r="D163" s="49">
        <v>16</v>
      </c>
      <c r="E163" s="49" t="s">
        <v>506</v>
      </c>
      <c r="F163" s="49" t="s">
        <v>277</v>
      </c>
      <c r="G163" s="49">
        <v>1897</v>
      </c>
      <c r="H163" s="73">
        <v>25000</v>
      </c>
      <c r="I163" s="49" t="s">
        <v>286</v>
      </c>
    </row>
    <row r="164" spans="1:9" ht="23.25" customHeight="1">
      <c r="A164" s="49">
        <v>133</v>
      </c>
      <c r="B164" s="49" t="s">
        <v>284</v>
      </c>
      <c r="C164" s="49" t="s">
        <v>337</v>
      </c>
      <c r="D164" s="49">
        <v>5</v>
      </c>
      <c r="E164" s="49" t="s">
        <v>429</v>
      </c>
      <c r="F164" s="49" t="s">
        <v>277</v>
      </c>
      <c r="G164" s="49">
        <v>1897</v>
      </c>
      <c r="H164" s="73">
        <v>25000</v>
      </c>
      <c r="I164" s="49" t="s">
        <v>286</v>
      </c>
    </row>
    <row r="165" spans="1:9" ht="23.25" customHeight="1">
      <c r="A165" s="49">
        <v>134</v>
      </c>
      <c r="B165" s="49" t="s">
        <v>284</v>
      </c>
      <c r="C165" s="49" t="s">
        <v>288</v>
      </c>
      <c r="D165" s="49" t="s">
        <v>242</v>
      </c>
      <c r="E165" s="49" t="s">
        <v>429</v>
      </c>
      <c r="F165" s="49" t="s">
        <v>277</v>
      </c>
      <c r="G165" s="49">
        <v>1898</v>
      </c>
      <c r="H165" s="73">
        <v>25000</v>
      </c>
      <c r="I165" s="49" t="s">
        <v>286</v>
      </c>
    </row>
    <row r="166" spans="1:9" ht="23.25" customHeight="1">
      <c r="A166" s="49">
        <v>135</v>
      </c>
      <c r="B166" s="49" t="s">
        <v>284</v>
      </c>
      <c r="C166" s="49" t="s">
        <v>288</v>
      </c>
      <c r="D166" s="49">
        <v>6</v>
      </c>
      <c r="E166" s="49" t="s">
        <v>429</v>
      </c>
      <c r="F166" s="49" t="s">
        <v>277</v>
      </c>
      <c r="G166" s="49">
        <v>1902</v>
      </c>
      <c r="H166" s="73">
        <v>25000</v>
      </c>
      <c r="I166" s="49" t="s">
        <v>289</v>
      </c>
    </row>
    <row r="167" spans="1:9" ht="23.25" customHeight="1">
      <c r="A167" s="49">
        <v>136</v>
      </c>
      <c r="B167" s="49" t="s">
        <v>284</v>
      </c>
      <c r="C167" s="49" t="s">
        <v>288</v>
      </c>
      <c r="D167" s="49">
        <v>20</v>
      </c>
      <c r="E167" s="49" t="s">
        <v>429</v>
      </c>
      <c r="F167" s="49" t="s">
        <v>277</v>
      </c>
      <c r="G167" s="49">
        <v>1907</v>
      </c>
      <c r="H167" s="73">
        <v>25000</v>
      </c>
      <c r="I167" s="49" t="s">
        <v>289</v>
      </c>
    </row>
    <row r="168" spans="1:9" ht="23.25" customHeight="1">
      <c r="A168" s="49">
        <v>137</v>
      </c>
      <c r="B168" s="49" t="s">
        <v>284</v>
      </c>
      <c r="C168" s="49" t="s">
        <v>288</v>
      </c>
      <c r="D168" s="49">
        <v>29</v>
      </c>
      <c r="E168" s="49" t="s">
        <v>429</v>
      </c>
      <c r="F168" s="49" t="s">
        <v>277</v>
      </c>
      <c r="G168" s="49">
        <v>1898</v>
      </c>
      <c r="H168" s="73">
        <v>25000</v>
      </c>
      <c r="I168" s="49" t="s">
        <v>286</v>
      </c>
    </row>
    <row r="169" spans="1:9" ht="23.25" customHeight="1">
      <c r="A169" s="49">
        <v>138</v>
      </c>
      <c r="B169" s="49" t="s">
        <v>284</v>
      </c>
      <c r="C169" s="49" t="s">
        <v>288</v>
      </c>
      <c r="D169" s="49">
        <v>31</v>
      </c>
      <c r="E169" s="49" t="s">
        <v>429</v>
      </c>
      <c r="F169" s="49" t="s">
        <v>277</v>
      </c>
      <c r="G169" s="49">
        <v>1900</v>
      </c>
      <c r="H169" s="73">
        <v>25000</v>
      </c>
      <c r="I169" s="49" t="s">
        <v>286</v>
      </c>
    </row>
    <row r="170" spans="1:9" ht="23.25" customHeight="1">
      <c r="A170" s="49">
        <v>139</v>
      </c>
      <c r="B170" s="49" t="s">
        <v>284</v>
      </c>
      <c r="C170" s="49" t="s">
        <v>288</v>
      </c>
      <c r="D170" s="49" t="s">
        <v>338</v>
      </c>
      <c r="E170" s="49" t="s">
        <v>429</v>
      </c>
      <c r="F170" s="49" t="s">
        <v>277</v>
      </c>
      <c r="G170" s="49">
        <v>1900</v>
      </c>
      <c r="H170" s="73">
        <v>25000</v>
      </c>
      <c r="I170" s="49" t="s">
        <v>286</v>
      </c>
    </row>
    <row r="171" spans="1:9" ht="23.25" customHeight="1">
      <c r="A171" s="49">
        <v>140</v>
      </c>
      <c r="B171" s="49" t="s">
        <v>284</v>
      </c>
      <c r="C171" s="49" t="s">
        <v>288</v>
      </c>
      <c r="D171" s="49">
        <v>35</v>
      </c>
      <c r="E171" s="49" t="s">
        <v>429</v>
      </c>
      <c r="F171" s="49" t="s">
        <v>277</v>
      </c>
      <c r="G171" s="49">
        <v>1898</v>
      </c>
      <c r="H171" s="73">
        <v>25000</v>
      </c>
      <c r="I171" s="49" t="s">
        <v>339</v>
      </c>
    </row>
    <row r="172" spans="1:9" ht="23.25" customHeight="1">
      <c r="A172" s="49">
        <v>141</v>
      </c>
      <c r="B172" s="49" t="s">
        <v>284</v>
      </c>
      <c r="C172" s="49" t="s">
        <v>288</v>
      </c>
      <c r="D172" s="49">
        <v>40</v>
      </c>
      <c r="E172" s="49" t="s">
        <v>429</v>
      </c>
      <c r="F172" s="49" t="s">
        <v>277</v>
      </c>
      <c r="G172" s="49">
        <v>1917</v>
      </c>
      <c r="H172" s="73">
        <v>25000</v>
      </c>
      <c r="I172" s="49" t="s">
        <v>286</v>
      </c>
    </row>
    <row r="173" spans="1:9" ht="23.25" customHeight="1">
      <c r="A173" s="49">
        <v>142</v>
      </c>
      <c r="B173" s="49" t="s">
        <v>284</v>
      </c>
      <c r="C173" s="49" t="s">
        <v>288</v>
      </c>
      <c r="D173" s="49">
        <v>46</v>
      </c>
      <c r="E173" s="49" t="s">
        <v>576</v>
      </c>
      <c r="F173" s="49" t="s">
        <v>277</v>
      </c>
      <c r="G173" s="49">
        <v>1902</v>
      </c>
      <c r="H173" s="73">
        <v>25000</v>
      </c>
      <c r="I173" s="49" t="s">
        <v>286</v>
      </c>
    </row>
    <row r="174" spans="1:9" ht="23.25" customHeight="1">
      <c r="A174" s="49">
        <v>143</v>
      </c>
      <c r="B174" s="49" t="s">
        <v>284</v>
      </c>
      <c r="C174" s="49" t="s">
        <v>363</v>
      </c>
      <c r="D174" s="49">
        <v>7</v>
      </c>
      <c r="E174" s="49" t="s">
        <v>432</v>
      </c>
      <c r="F174" s="49" t="s">
        <v>277</v>
      </c>
      <c r="G174" s="49">
        <v>1948</v>
      </c>
      <c r="H174" s="73">
        <v>25000</v>
      </c>
      <c r="I174" s="49" t="s">
        <v>286</v>
      </c>
    </row>
    <row r="175" spans="1:9" ht="23.25" customHeight="1">
      <c r="A175" s="49">
        <v>144</v>
      </c>
      <c r="B175" s="49" t="s">
        <v>284</v>
      </c>
      <c r="C175" s="49" t="s">
        <v>363</v>
      </c>
      <c r="D175" s="49">
        <v>9</v>
      </c>
      <c r="E175" s="49" t="s">
        <v>432</v>
      </c>
      <c r="F175" s="49" t="s">
        <v>277</v>
      </c>
      <c r="G175" s="49">
        <v>1948</v>
      </c>
      <c r="H175" s="73">
        <v>25000</v>
      </c>
      <c r="I175" s="49" t="s">
        <v>286</v>
      </c>
    </row>
    <row r="176" spans="1:9" ht="23.25" customHeight="1">
      <c r="A176" s="49">
        <v>145</v>
      </c>
      <c r="B176" s="49" t="s">
        <v>284</v>
      </c>
      <c r="C176" s="49" t="s">
        <v>363</v>
      </c>
      <c r="D176" s="49">
        <v>11</v>
      </c>
      <c r="E176" s="49" t="s">
        <v>432</v>
      </c>
      <c r="F176" s="49" t="s">
        <v>277</v>
      </c>
      <c r="G176" s="49">
        <v>1910</v>
      </c>
      <c r="H176" s="73">
        <v>25000</v>
      </c>
      <c r="I176" s="49" t="s">
        <v>286</v>
      </c>
    </row>
    <row r="177" spans="1:9" ht="23.25" customHeight="1">
      <c r="A177" s="49">
        <v>146</v>
      </c>
      <c r="B177" s="49" t="s">
        <v>284</v>
      </c>
      <c r="C177" s="49" t="s">
        <v>363</v>
      </c>
      <c r="D177" s="49">
        <v>13</v>
      </c>
      <c r="E177" s="49" t="s">
        <v>432</v>
      </c>
      <c r="F177" s="49" t="s">
        <v>277</v>
      </c>
      <c r="G177" s="49">
        <v>1932</v>
      </c>
      <c r="H177" s="73">
        <v>25000</v>
      </c>
      <c r="I177" s="49" t="s">
        <v>286</v>
      </c>
    </row>
    <row r="178" spans="1:9" ht="23.25" customHeight="1">
      <c r="A178" s="49">
        <v>147</v>
      </c>
      <c r="B178" s="49" t="s">
        <v>284</v>
      </c>
      <c r="C178" s="49" t="s">
        <v>363</v>
      </c>
      <c r="D178" s="49">
        <v>15</v>
      </c>
      <c r="E178" s="49" t="s">
        <v>432</v>
      </c>
      <c r="F178" s="49" t="s">
        <v>277</v>
      </c>
      <c r="G178" s="49">
        <v>1932</v>
      </c>
      <c r="H178" s="73">
        <v>25000</v>
      </c>
      <c r="I178" s="49" t="s">
        <v>286</v>
      </c>
    </row>
    <row r="179" spans="1:9" ht="23.25" customHeight="1">
      <c r="A179" s="49">
        <v>148</v>
      </c>
      <c r="B179" s="49" t="s">
        <v>284</v>
      </c>
      <c r="C179" s="49" t="s">
        <v>363</v>
      </c>
      <c r="D179" s="49">
        <v>18</v>
      </c>
      <c r="E179" s="49" t="s">
        <v>205</v>
      </c>
      <c r="F179" s="49" t="s">
        <v>277</v>
      </c>
      <c r="G179" s="49">
        <v>1905</v>
      </c>
      <c r="H179" s="73">
        <v>25000</v>
      </c>
      <c r="I179" s="49" t="s">
        <v>289</v>
      </c>
    </row>
    <row r="180" spans="1:9" ht="23.25" customHeight="1">
      <c r="A180" s="49">
        <v>149</v>
      </c>
      <c r="B180" s="49" t="s">
        <v>284</v>
      </c>
      <c r="C180" s="49" t="s">
        <v>363</v>
      </c>
      <c r="D180" s="49">
        <v>19</v>
      </c>
      <c r="E180" s="49" t="s">
        <v>432</v>
      </c>
      <c r="F180" s="49" t="s">
        <v>277</v>
      </c>
      <c r="G180" s="49">
        <v>1910</v>
      </c>
      <c r="H180" s="73">
        <v>25000</v>
      </c>
      <c r="I180" s="49" t="s">
        <v>286</v>
      </c>
    </row>
    <row r="181" spans="1:9" ht="23.25" customHeight="1">
      <c r="A181" s="49">
        <v>150</v>
      </c>
      <c r="B181" s="49" t="s">
        <v>284</v>
      </c>
      <c r="C181" s="49" t="s">
        <v>363</v>
      </c>
      <c r="D181" s="49">
        <v>37</v>
      </c>
      <c r="E181" s="49" t="s">
        <v>432</v>
      </c>
      <c r="F181" s="49" t="s">
        <v>277</v>
      </c>
      <c r="G181" s="49">
        <v>1906</v>
      </c>
      <c r="H181" s="73">
        <v>25000</v>
      </c>
      <c r="I181" s="49" t="s">
        <v>286</v>
      </c>
    </row>
    <row r="182" spans="1:9" ht="23.25" customHeight="1">
      <c r="A182" s="49">
        <v>151</v>
      </c>
      <c r="B182" s="49" t="s">
        <v>284</v>
      </c>
      <c r="C182" s="49" t="s">
        <v>363</v>
      </c>
      <c r="D182" s="49">
        <v>44</v>
      </c>
      <c r="E182" s="49" t="s">
        <v>425</v>
      </c>
      <c r="F182" s="49" t="s">
        <v>277</v>
      </c>
      <c r="G182" s="49">
        <v>1913</v>
      </c>
      <c r="H182" s="73">
        <v>25000</v>
      </c>
      <c r="I182" s="49" t="s">
        <v>286</v>
      </c>
    </row>
    <row r="183" spans="1:9" ht="23.25" customHeight="1">
      <c r="A183" s="49">
        <v>152</v>
      </c>
      <c r="B183" s="49" t="s">
        <v>284</v>
      </c>
      <c r="C183" s="49" t="s">
        <v>363</v>
      </c>
      <c r="D183" s="49">
        <v>46</v>
      </c>
      <c r="E183" s="49" t="s">
        <v>425</v>
      </c>
      <c r="F183" s="49" t="s">
        <v>277</v>
      </c>
      <c r="G183" s="49">
        <v>1903</v>
      </c>
      <c r="H183" s="73">
        <v>25000</v>
      </c>
      <c r="I183" s="49" t="s">
        <v>286</v>
      </c>
    </row>
    <row r="184" spans="1:9" ht="23.25" customHeight="1">
      <c r="A184" s="49">
        <v>153</v>
      </c>
      <c r="B184" s="49" t="s">
        <v>284</v>
      </c>
      <c r="C184" s="49" t="s">
        <v>214</v>
      </c>
      <c r="D184" s="49">
        <v>8</v>
      </c>
      <c r="E184" s="49" t="s">
        <v>205</v>
      </c>
      <c r="F184" s="49" t="s">
        <v>277</v>
      </c>
      <c r="G184" s="49">
        <v>1955</v>
      </c>
      <c r="H184" s="73">
        <v>25000</v>
      </c>
      <c r="I184" s="49" t="s">
        <v>286</v>
      </c>
    </row>
    <row r="185" spans="1:9" ht="23.25" customHeight="1">
      <c r="A185" s="49">
        <v>154</v>
      </c>
      <c r="B185" s="49" t="s">
        <v>284</v>
      </c>
      <c r="C185" s="49" t="s">
        <v>214</v>
      </c>
      <c r="D185" s="176" t="s">
        <v>876</v>
      </c>
      <c r="E185" s="49" t="s">
        <v>205</v>
      </c>
      <c r="F185" s="49" t="s">
        <v>277</v>
      </c>
      <c r="G185" s="49">
        <v>1880</v>
      </c>
      <c r="H185" s="73">
        <v>25000</v>
      </c>
      <c r="I185" s="49" t="s">
        <v>286</v>
      </c>
    </row>
    <row r="186" spans="1:9" ht="23.25" customHeight="1">
      <c r="A186" s="49">
        <v>155</v>
      </c>
      <c r="B186" s="49" t="s">
        <v>284</v>
      </c>
      <c r="C186" s="49" t="s">
        <v>364</v>
      </c>
      <c r="D186" s="49">
        <v>21</v>
      </c>
      <c r="E186" s="49" t="s">
        <v>425</v>
      </c>
      <c r="F186" s="49" t="s">
        <v>277</v>
      </c>
      <c r="G186" s="49">
        <v>1917</v>
      </c>
      <c r="H186" s="73">
        <v>25000</v>
      </c>
      <c r="I186" s="49" t="s">
        <v>286</v>
      </c>
    </row>
    <row r="187" spans="1:9" ht="23.25" customHeight="1">
      <c r="A187" s="49">
        <v>156</v>
      </c>
      <c r="B187" s="49" t="s">
        <v>284</v>
      </c>
      <c r="C187" s="49" t="s">
        <v>364</v>
      </c>
      <c r="D187" s="49">
        <v>25</v>
      </c>
      <c r="E187" s="49" t="s">
        <v>432</v>
      </c>
      <c r="F187" s="49" t="s">
        <v>277</v>
      </c>
      <c r="G187" s="49">
        <v>1886</v>
      </c>
      <c r="H187" s="73">
        <v>25000</v>
      </c>
      <c r="I187" s="49" t="s">
        <v>286</v>
      </c>
    </row>
    <row r="188" spans="1:9" ht="23.25" customHeight="1">
      <c r="A188" s="49">
        <v>157</v>
      </c>
      <c r="B188" s="49" t="s">
        <v>284</v>
      </c>
      <c r="C188" s="49" t="s">
        <v>364</v>
      </c>
      <c r="D188" s="176" t="s">
        <v>879</v>
      </c>
      <c r="E188" s="49" t="s">
        <v>432</v>
      </c>
      <c r="F188" s="49" t="s">
        <v>277</v>
      </c>
      <c r="G188" s="49">
        <v>1882</v>
      </c>
      <c r="H188" s="73">
        <v>25000</v>
      </c>
      <c r="I188" s="49" t="s">
        <v>286</v>
      </c>
    </row>
    <row r="189" spans="1:9" ht="23.25" customHeight="1">
      <c r="A189" s="49">
        <v>158</v>
      </c>
      <c r="B189" s="49" t="s">
        <v>284</v>
      </c>
      <c r="C189" s="49" t="s">
        <v>365</v>
      </c>
      <c r="D189" s="49">
        <v>3</v>
      </c>
      <c r="E189" s="49" t="s">
        <v>432</v>
      </c>
      <c r="F189" s="49" t="s">
        <v>277</v>
      </c>
      <c r="G189" s="49">
        <v>1952</v>
      </c>
      <c r="H189" s="73">
        <v>25000</v>
      </c>
      <c r="I189" s="49" t="s">
        <v>286</v>
      </c>
    </row>
    <row r="190" spans="1:9" ht="23.25" customHeight="1">
      <c r="A190" s="49">
        <v>159</v>
      </c>
      <c r="B190" s="49" t="s">
        <v>284</v>
      </c>
      <c r="C190" s="49" t="s">
        <v>308</v>
      </c>
      <c r="D190" s="49">
        <v>24</v>
      </c>
      <c r="E190" s="49" t="s">
        <v>432</v>
      </c>
      <c r="F190" s="49" t="s">
        <v>277</v>
      </c>
      <c r="G190" s="49">
        <v>1905</v>
      </c>
      <c r="H190" s="73">
        <v>25000</v>
      </c>
      <c r="I190" s="49" t="s">
        <v>286</v>
      </c>
    </row>
    <row r="191" spans="1:9" ht="23.25" customHeight="1">
      <c r="A191" s="49">
        <v>160</v>
      </c>
      <c r="B191" s="49" t="s">
        <v>284</v>
      </c>
      <c r="C191" s="49" t="s">
        <v>308</v>
      </c>
      <c r="D191" s="49">
        <v>26</v>
      </c>
      <c r="E191" s="49" t="s">
        <v>425</v>
      </c>
      <c r="F191" s="49" t="s">
        <v>277</v>
      </c>
      <c r="G191" s="49">
        <v>1896</v>
      </c>
      <c r="H191" s="73">
        <v>25000</v>
      </c>
      <c r="I191" s="49" t="s">
        <v>286</v>
      </c>
    </row>
    <row r="192" spans="1:9" ht="23.25" customHeight="1">
      <c r="A192" s="49">
        <v>161</v>
      </c>
      <c r="B192" s="49" t="s">
        <v>284</v>
      </c>
      <c r="C192" s="49" t="s">
        <v>308</v>
      </c>
      <c r="D192" s="49">
        <v>40</v>
      </c>
      <c r="E192" s="49" t="s">
        <v>425</v>
      </c>
      <c r="F192" s="49" t="s">
        <v>277</v>
      </c>
      <c r="G192" s="49">
        <v>1887</v>
      </c>
      <c r="H192" s="73">
        <v>25000</v>
      </c>
      <c r="I192" s="49" t="s">
        <v>286</v>
      </c>
    </row>
    <row r="193" spans="1:9" ht="23.25" customHeight="1">
      <c r="A193" s="49">
        <v>162</v>
      </c>
      <c r="B193" s="49" t="s">
        <v>284</v>
      </c>
      <c r="C193" s="49" t="s">
        <v>309</v>
      </c>
      <c r="D193" s="49">
        <v>36</v>
      </c>
      <c r="E193" s="49" t="s">
        <v>425</v>
      </c>
      <c r="F193" s="49" t="s">
        <v>277</v>
      </c>
      <c r="G193" s="49">
        <v>1917</v>
      </c>
      <c r="H193" s="73">
        <v>25000</v>
      </c>
      <c r="I193" s="49" t="s">
        <v>289</v>
      </c>
    </row>
    <row r="194" spans="1:9" ht="23.25" customHeight="1">
      <c r="A194" s="49">
        <v>163</v>
      </c>
      <c r="B194" s="49" t="s">
        <v>284</v>
      </c>
      <c r="C194" s="49" t="s">
        <v>285</v>
      </c>
      <c r="D194" s="49">
        <v>22</v>
      </c>
      <c r="E194" s="49" t="s">
        <v>432</v>
      </c>
      <c r="F194" s="49" t="s">
        <v>277</v>
      </c>
      <c r="G194" s="49">
        <v>1897</v>
      </c>
      <c r="H194" s="73">
        <v>25000</v>
      </c>
      <c r="I194" s="49" t="s">
        <v>286</v>
      </c>
    </row>
    <row r="195" spans="1:9" ht="23.25" customHeight="1">
      <c r="A195" s="49">
        <v>164</v>
      </c>
      <c r="B195" s="49" t="s">
        <v>284</v>
      </c>
      <c r="C195" s="49" t="s">
        <v>285</v>
      </c>
      <c r="D195" s="49" t="s">
        <v>310</v>
      </c>
      <c r="E195" s="49" t="s">
        <v>425</v>
      </c>
      <c r="F195" s="49" t="s">
        <v>277</v>
      </c>
      <c r="G195" s="49">
        <v>1902</v>
      </c>
      <c r="H195" s="73">
        <v>25000</v>
      </c>
      <c r="I195" s="49" t="s">
        <v>286</v>
      </c>
    </row>
    <row r="196" spans="1:9" ht="23.25" customHeight="1">
      <c r="A196" s="49">
        <v>165</v>
      </c>
      <c r="B196" s="49" t="s">
        <v>284</v>
      </c>
      <c r="C196" s="49" t="s">
        <v>336</v>
      </c>
      <c r="D196" s="49">
        <v>2</v>
      </c>
      <c r="E196" s="49" t="s">
        <v>432</v>
      </c>
      <c r="F196" s="49" t="s">
        <v>277</v>
      </c>
      <c r="G196" s="49">
        <v>1897</v>
      </c>
      <c r="H196" s="73">
        <v>25000</v>
      </c>
      <c r="I196" s="49" t="s">
        <v>286</v>
      </c>
    </row>
    <row r="197" spans="1:9" ht="23.25" customHeight="1">
      <c r="A197" s="49">
        <v>166</v>
      </c>
      <c r="B197" s="49" t="s">
        <v>284</v>
      </c>
      <c r="C197" s="49" t="s">
        <v>336</v>
      </c>
      <c r="D197" s="49">
        <v>3</v>
      </c>
      <c r="E197" s="49" t="s">
        <v>425</v>
      </c>
      <c r="F197" s="49" t="s">
        <v>277</v>
      </c>
      <c r="G197" s="49">
        <v>1907</v>
      </c>
      <c r="H197" s="73">
        <v>25000</v>
      </c>
      <c r="I197" s="49" t="s">
        <v>286</v>
      </c>
    </row>
    <row r="198" spans="1:9" ht="23.25" customHeight="1">
      <c r="A198" s="49">
        <v>167</v>
      </c>
      <c r="B198" s="49" t="s">
        <v>284</v>
      </c>
      <c r="C198" s="49" t="s">
        <v>336</v>
      </c>
      <c r="D198" s="49">
        <v>4</v>
      </c>
      <c r="E198" s="49" t="s">
        <v>432</v>
      </c>
      <c r="F198" s="49" t="s">
        <v>277</v>
      </c>
      <c r="G198" s="49">
        <v>1892</v>
      </c>
      <c r="H198" s="73">
        <v>25000</v>
      </c>
      <c r="I198" s="49" t="s">
        <v>286</v>
      </c>
    </row>
    <row r="199" spans="1:9" ht="23.25" customHeight="1">
      <c r="A199" s="49">
        <v>168</v>
      </c>
      <c r="B199" s="49" t="s">
        <v>284</v>
      </c>
      <c r="C199" s="49" t="s">
        <v>336</v>
      </c>
      <c r="D199" s="49">
        <v>5</v>
      </c>
      <c r="E199" s="49" t="s">
        <v>425</v>
      </c>
      <c r="F199" s="49" t="s">
        <v>277</v>
      </c>
      <c r="G199" s="49">
        <v>1897</v>
      </c>
      <c r="H199" s="73">
        <v>25000</v>
      </c>
      <c r="I199" s="49" t="s">
        <v>286</v>
      </c>
    </row>
    <row r="200" spans="1:9" ht="23.25" customHeight="1">
      <c r="A200" s="49">
        <v>169</v>
      </c>
      <c r="B200" s="49" t="s">
        <v>284</v>
      </c>
      <c r="C200" s="49" t="s">
        <v>336</v>
      </c>
      <c r="D200" s="49">
        <v>10</v>
      </c>
      <c r="E200" s="49" t="s">
        <v>432</v>
      </c>
      <c r="F200" s="49" t="s">
        <v>277</v>
      </c>
      <c r="G200" s="49">
        <v>1890</v>
      </c>
      <c r="H200" s="73">
        <v>25000</v>
      </c>
      <c r="I200" s="49" t="s">
        <v>286</v>
      </c>
    </row>
    <row r="201" spans="1:9" ht="23.25" customHeight="1">
      <c r="A201" s="49">
        <v>170</v>
      </c>
      <c r="B201" s="49" t="s">
        <v>284</v>
      </c>
      <c r="C201" s="49" t="s">
        <v>336</v>
      </c>
      <c r="D201" s="49">
        <v>12</v>
      </c>
      <c r="E201" s="49" t="s">
        <v>432</v>
      </c>
      <c r="F201" s="49" t="s">
        <v>277</v>
      </c>
      <c r="G201" s="49">
        <v>1917</v>
      </c>
      <c r="H201" s="73">
        <v>25000</v>
      </c>
      <c r="I201" s="49" t="s">
        <v>286</v>
      </c>
    </row>
    <row r="202" spans="1:9" ht="23.25" customHeight="1">
      <c r="A202" s="49">
        <v>171</v>
      </c>
      <c r="B202" s="49" t="s">
        <v>284</v>
      </c>
      <c r="C202" s="49" t="s">
        <v>336</v>
      </c>
      <c r="D202" s="49">
        <v>13</v>
      </c>
      <c r="E202" s="49" t="s">
        <v>425</v>
      </c>
      <c r="F202" s="49" t="s">
        <v>277</v>
      </c>
      <c r="G202" s="49">
        <v>1886</v>
      </c>
      <c r="H202" s="73">
        <v>25000</v>
      </c>
      <c r="I202" s="49" t="s">
        <v>286</v>
      </c>
    </row>
    <row r="203" spans="1:9" ht="23.25" customHeight="1">
      <c r="A203" s="49">
        <v>172</v>
      </c>
      <c r="B203" s="49" t="s">
        <v>284</v>
      </c>
      <c r="C203" s="49" t="s">
        <v>336</v>
      </c>
      <c r="D203" s="49">
        <v>14</v>
      </c>
      <c r="E203" s="49" t="s">
        <v>425</v>
      </c>
      <c r="F203" s="49" t="s">
        <v>277</v>
      </c>
      <c r="G203" s="49">
        <v>1898</v>
      </c>
      <c r="H203" s="73">
        <v>25000</v>
      </c>
      <c r="I203" s="49" t="s">
        <v>286</v>
      </c>
    </row>
    <row r="204" spans="1:9" ht="23.25" customHeight="1">
      <c r="A204" s="49">
        <v>173</v>
      </c>
      <c r="B204" s="49" t="s">
        <v>284</v>
      </c>
      <c r="C204" s="49" t="s">
        <v>336</v>
      </c>
      <c r="D204" s="49">
        <v>16</v>
      </c>
      <c r="E204" s="49" t="s">
        <v>425</v>
      </c>
      <c r="F204" s="49" t="s">
        <v>277</v>
      </c>
      <c r="G204" s="49">
        <v>1905</v>
      </c>
      <c r="H204" s="73">
        <v>25000</v>
      </c>
      <c r="I204" s="49" t="s">
        <v>286</v>
      </c>
    </row>
    <row r="205" spans="1:9" ht="23.25" customHeight="1">
      <c r="A205" s="49">
        <v>174</v>
      </c>
      <c r="B205" s="49" t="s">
        <v>284</v>
      </c>
      <c r="C205" s="49" t="s">
        <v>336</v>
      </c>
      <c r="D205" s="176" t="s">
        <v>881</v>
      </c>
      <c r="E205" s="49" t="s">
        <v>432</v>
      </c>
      <c r="F205" s="49" t="s">
        <v>277</v>
      </c>
      <c r="G205" s="49">
        <v>1900</v>
      </c>
      <c r="H205" s="73">
        <v>25000</v>
      </c>
      <c r="I205" s="49" t="s">
        <v>286</v>
      </c>
    </row>
    <row r="206" spans="1:9" ht="23.25" customHeight="1">
      <c r="A206" s="49">
        <v>175</v>
      </c>
      <c r="B206" s="49" t="s">
        <v>284</v>
      </c>
      <c r="C206" s="49" t="s">
        <v>336</v>
      </c>
      <c r="D206" s="49">
        <v>17</v>
      </c>
      <c r="E206" s="49" t="s">
        <v>425</v>
      </c>
      <c r="F206" s="49" t="s">
        <v>277</v>
      </c>
      <c r="G206" s="49">
        <v>1906</v>
      </c>
      <c r="H206" s="73">
        <v>25000</v>
      </c>
      <c r="I206" s="49" t="s">
        <v>286</v>
      </c>
    </row>
    <row r="207" spans="1:9" ht="23.25" customHeight="1">
      <c r="A207" s="49">
        <v>176</v>
      </c>
      <c r="B207" s="49" t="s">
        <v>284</v>
      </c>
      <c r="C207" s="49" t="s">
        <v>336</v>
      </c>
      <c r="D207" s="49">
        <v>18</v>
      </c>
      <c r="E207" s="49" t="s">
        <v>425</v>
      </c>
      <c r="F207" s="49" t="s">
        <v>277</v>
      </c>
      <c r="G207" s="49">
        <v>1896</v>
      </c>
      <c r="H207" s="73">
        <v>25000</v>
      </c>
      <c r="I207" s="49" t="s">
        <v>286</v>
      </c>
    </row>
    <row r="208" spans="1:9" ht="23.25" customHeight="1">
      <c r="A208" s="49">
        <v>177</v>
      </c>
      <c r="B208" s="49" t="s">
        <v>284</v>
      </c>
      <c r="C208" s="49" t="s">
        <v>336</v>
      </c>
      <c r="D208" s="49">
        <v>21</v>
      </c>
      <c r="E208" s="49" t="s">
        <v>425</v>
      </c>
      <c r="F208" s="49" t="s">
        <v>277</v>
      </c>
      <c r="G208" s="49">
        <v>1906</v>
      </c>
      <c r="H208" s="73">
        <v>25000</v>
      </c>
      <c r="I208" s="49" t="s">
        <v>286</v>
      </c>
    </row>
    <row r="209" spans="1:9" ht="23.25" customHeight="1">
      <c r="A209" s="49">
        <v>178</v>
      </c>
      <c r="B209" s="49" t="s">
        <v>284</v>
      </c>
      <c r="C209" s="49" t="s">
        <v>336</v>
      </c>
      <c r="D209" s="49">
        <v>24</v>
      </c>
      <c r="E209" s="49" t="s">
        <v>432</v>
      </c>
      <c r="F209" s="49" t="s">
        <v>277</v>
      </c>
      <c r="G209" s="49">
        <v>1900</v>
      </c>
      <c r="H209" s="73">
        <v>25000</v>
      </c>
      <c r="I209" s="49" t="s">
        <v>289</v>
      </c>
    </row>
    <row r="210" spans="1:9" ht="23.25" customHeight="1">
      <c r="A210" s="49">
        <v>179</v>
      </c>
      <c r="B210" s="49" t="s">
        <v>284</v>
      </c>
      <c r="C210" s="49" t="s">
        <v>336</v>
      </c>
      <c r="D210" s="49">
        <v>25</v>
      </c>
      <c r="E210" s="49" t="s">
        <v>432</v>
      </c>
      <c r="F210" s="49" t="s">
        <v>277</v>
      </c>
      <c r="G210" s="49">
        <v>1891</v>
      </c>
      <c r="H210" s="73">
        <v>25000</v>
      </c>
      <c r="I210" s="49" t="s">
        <v>286</v>
      </c>
    </row>
    <row r="211" spans="1:9" ht="23.25" customHeight="1">
      <c r="A211" s="49">
        <v>180</v>
      </c>
      <c r="B211" s="49" t="s">
        <v>284</v>
      </c>
      <c r="C211" s="49" t="s">
        <v>336</v>
      </c>
      <c r="D211" s="49">
        <v>28</v>
      </c>
      <c r="E211" s="49" t="s">
        <v>425</v>
      </c>
      <c r="F211" s="49" t="s">
        <v>277</v>
      </c>
      <c r="G211" s="49">
        <v>1909</v>
      </c>
      <c r="H211" s="73">
        <v>25000</v>
      </c>
      <c r="I211" s="49" t="s">
        <v>286</v>
      </c>
    </row>
    <row r="212" spans="1:9" ht="23.25" customHeight="1">
      <c r="A212" s="49">
        <v>181</v>
      </c>
      <c r="B212" s="49" t="s">
        <v>284</v>
      </c>
      <c r="C212" s="49" t="s">
        <v>336</v>
      </c>
      <c r="D212" s="49">
        <v>29</v>
      </c>
      <c r="E212" s="49" t="s">
        <v>432</v>
      </c>
      <c r="F212" s="49" t="s">
        <v>277</v>
      </c>
      <c r="G212" s="49">
        <v>1902</v>
      </c>
      <c r="H212" s="73">
        <v>25000</v>
      </c>
      <c r="I212" s="49" t="s">
        <v>286</v>
      </c>
    </row>
    <row r="213" spans="1:9" ht="23.25" customHeight="1">
      <c r="A213" s="49">
        <v>182</v>
      </c>
      <c r="B213" s="49" t="s">
        <v>284</v>
      </c>
      <c r="C213" s="49" t="s">
        <v>336</v>
      </c>
      <c r="D213" s="49">
        <v>31</v>
      </c>
      <c r="E213" s="49" t="s">
        <v>432</v>
      </c>
      <c r="F213" s="49" t="s">
        <v>277</v>
      </c>
      <c r="G213" s="49">
        <v>1915</v>
      </c>
      <c r="H213" s="73">
        <v>25000</v>
      </c>
      <c r="I213" s="49" t="s">
        <v>286</v>
      </c>
    </row>
    <row r="214" spans="1:9" ht="23.25" customHeight="1">
      <c r="A214" s="49">
        <v>183</v>
      </c>
      <c r="B214" s="49" t="s">
        <v>284</v>
      </c>
      <c r="C214" s="49" t="s">
        <v>336</v>
      </c>
      <c r="D214" s="49">
        <v>34</v>
      </c>
      <c r="E214" s="49" t="s">
        <v>425</v>
      </c>
      <c r="F214" s="49" t="s">
        <v>277</v>
      </c>
      <c r="G214" s="49">
        <v>1900</v>
      </c>
      <c r="H214" s="73">
        <v>25000</v>
      </c>
      <c r="I214" s="49" t="s">
        <v>286</v>
      </c>
    </row>
    <row r="215" spans="1:9" ht="23.25" customHeight="1">
      <c r="A215" s="49">
        <v>184</v>
      </c>
      <c r="B215" s="49" t="s">
        <v>284</v>
      </c>
      <c r="C215" s="49" t="s">
        <v>336</v>
      </c>
      <c r="D215" s="49">
        <v>37</v>
      </c>
      <c r="E215" s="49" t="s">
        <v>425</v>
      </c>
      <c r="F215" s="49" t="s">
        <v>277</v>
      </c>
      <c r="G215" s="49">
        <v>1999</v>
      </c>
      <c r="H215" s="73">
        <v>25000</v>
      </c>
      <c r="I215" s="49" t="s">
        <v>286</v>
      </c>
    </row>
    <row r="216" spans="1:9" ht="23.25" customHeight="1">
      <c r="A216" s="49">
        <v>185</v>
      </c>
      <c r="B216" s="49" t="s">
        <v>284</v>
      </c>
      <c r="C216" s="49" t="s">
        <v>336</v>
      </c>
      <c r="D216" s="49">
        <v>39</v>
      </c>
      <c r="E216" s="49" t="s">
        <v>432</v>
      </c>
      <c r="F216" s="49" t="s">
        <v>277</v>
      </c>
      <c r="G216" s="49">
        <v>1902</v>
      </c>
      <c r="H216" s="73">
        <v>25000</v>
      </c>
      <c r="I216" s="49" t="s">
        <v>286</v>
      </c>
    </row>
    <row r="217" spans="1:9" ht="23.25" customHeight="1">
      <c r="A217" s="49">
        <v>186</v>
      </c>
      <c r="B217" s="49" t="s">
        <v>284</v>
      </c>
      <c r="C217" s="49" t="s">
        <v>336</v>
      </c>
      <c r="D217" s="49">
        <v>43</v>
      </c>
      <c r="E217" s="49" t="s">
        <v>432</v>
      </c>
      <c r="F217" s="49" t="s">
        <v>277</v>
      </c>
      <c r="G217" s="49">
        <v>1897</v>
      </c>
      <c r="H217" s="73">
        <v>25000</v>
      </c>
      <c r="I217" s="49" t="s">
        <v>286</v>
      </c>
    </row>
    <row r="218" spans="1:9" ht="23.25" customHeight="1">
      <c r="A218" s="49">
        <v>187</v>
      </c>
      <c r="B218" s="49" t="s">
        <v>284</v>
      </c>
      <c r="C218" s="49" t="s">
        <v>336</v>
      </c>
      <c r="D218" s="49">
        <v>44</v>
      </c>
      <c r="E218" s="49" t="s">
        <v>432</v>
      </c>
      <c r="F218" s="49" t="s">
        <v>277</v>
      </c>
      <c r="G218" s="49">
        <v>1917</v>
      </c>
      <c r="H218" s="73">
        <v>25000</v>
      </c>
      <c r="I218" s="49" t="s">
        <v>286</v>
      </c>
    </row>
    <row r="219" spans="1:9" ht="23.25" customHeight="1">
      <c r="A219" s="49">
        <v>188</v>
      </c>
      <c r="B219" s="49" t="s">
        <v>284</v>
      </c>
      <c r="C219" s="49" t="s">
        <v>336</v>
      </c>
      <c r="D219" s="49">
        <v>46</v>
      </c>
      <c r="E219" s="49" t="s">
        <v>432</v>
      </c>
      <c r="F219" s="49" t="s">
        <v>277</v>
      </c>
      <c r="G219" s="49">
        <v>1917</v>
      </c>
      <c r="H219" s="73">
        <v>25000</v>
      </c>
      <c r="I219" s="49" t="s">
        <v>286</v>
      </c>
    </row>
    <row r="220" spans="1:9" ht="23.25" customHeight="1">
      <c r="A220" s="49">
        <v>189</v>
      </c>
      <c r="B220" s="49" t="s">
        <v>284</v>
      </c>
      <c r="C220" s="49" t="s">
        <v>336</v>
      </c>
      <c r="D220" s="49">
        <v>60</v>
      </c>
      <c r="E220" s="49" t="s">
        <v>432</v>
      </c>
      <c r="F220" s="49" t="s">
        <v>277</v>
      </c>
      <c r="G220" s="49">
        <v>1900</v>
      </c>
      <c r="H220" s="73">
        <v>25000</v>
      </c>
      <c r="I220" s="49" t="s">
        <v>286</v>
      </c>
    </row>
    <row r="221" spans="1:9" ht="23.25" customHeight="1">
      <c r="A221" s="49">
        <v>190</v>
      </c>
      <c r="B221" s="49" t="s">
        <v>284</v>
      </c>
      <c r="C221" s="49" t="s">
        <v>340</v>
      </c>
      <c r="D221" s="49">
        <v>7</v>
      </c>
      <c r="E221" s="49" t="s">
        <v>432</v>
      </c>
      <c r="F221" s="49" t="s">
        <v>277</v>
      </c>
      <c r="G221" s="49">
        <v>1917</v>
      </c>
      <c r="H221" s="73">
        <v>25000</v>
      </c>
      <c r="I221" s="49" t="s">
        <v>286</v>
      </c>
    </row>
    <row r="222" spans="1:9" ht="23.25" customHeight="1">
      <c r="A222" s="49">
        <v>191</v>
      </c>
      <c r="B222" s="49" t="s">
        <v>284</v>
      </c>
      <c r="C222" s="49" t="s">
        <v>340</v>
      </c>
      <c r="D222" s="49">
        <v>9</v>
      </c>
      <c r="E222" s="49" t="s">
        <v>432</v>
      </c>
      <c r="F222" s="49" t="s">
        <v>277</v>
      </c>
      <c r="G222" s="49">
        <v>1917</v>
      </c>
      <c r="H222" s="73">
        <v>25000</v>
      </c>
      <c r="I222" s="49" t="s">
        <v>286</v>
      </c>
    </row>
    <row r="223" spans="1:9" ht="23.25" customHeight="1">
      <c r="A223" s="49">
        <v>192</v>
      </c>
      <c r="B223" s="49" t="s">
        <v>284</v>
      </c>
      <c r="C223" s="49" t="s">
        <v>340</v>
      </c>
      <c r="D223" s="49">
        <v>11</v>
      </c>
      <c r="E223" s="49" t="s">
        <v>432</v>
      </c>
      <c r="F223" s="49" t="s">
        <v>277</v>
      </c>
      <c r="G223" s="49">
        <v>1943</v>
      </c>
      <c r="H223" s="73">
        <v>25000</v>
      </c>
      <c r="I223" s="49" t="s">
        <v>286</v>
      </c>
    </row>
    <row r="224" spans="1:9" ht="23.25" customHeight="1">
      <c r="A224" s="49">
        <v>193</v>
      </c>
      <c r="B224" s="49" t="s">
        <v>284</v>
      </c>
      <c r="C224" s="49" t="s">
        <v>340</v>
      </c>
      <c r="D224" s="49">
        <v>13</v>
      </c>
      <c r="E224" s="49" t="s">
        <v>425</v>
      </c>
      <c r="F224" s="49" t="s">
        <v>277</v>
      </c>
      <c r="G224" s="49">
        <v>1920</v>
      </c>
      <c r="H224" s="73">
        <v>25000</v>
      </c>
      <c r="I224" s="49" t="s">
        <v>286</v>
      </c>
    </row>
    <row r="225" spans="1:9" ht="23.25" customHeight="1">
      <c r="A225" s="49">
        <v>194</v>
      </c>
      <c r="B225" s="49" t="s">
        <v>284</v>
      </c>
      <c r="C225" s="49" t="s">
        <v>340</v>
      </c>
      <c r="D225" s="49">
        <v>15</v>
      </c>
      <c r="E225" s="49" t="s">
        <v>432</v>
      </c>
      <c r="F225" s="49" t="s">
        <v>277</v>
      </c>
      <c r="G225" s="49">
        <v>1891</v>
      </c>
      <c r="H225" s="73">
        <v>25000</v>
      </c>
      <c r="I225" s="49" t="s">
        <v>286</v>
      </c>
    </row>
    <row r="226" spans="1:9" ht="23.25" customHeight="1">
      <c r="A226" s="49">
        <v>195</v>
      </c>
      <c r="B226" s="49" t="s">
        <v>284</v>
      </c>
      <c r="C226" s="49" t="s">
        <v>340</v>
      </c>
      <c r="D226" s="49">
        <v>17</v>
      </c>
      <c r="E226" s="49" t="s">
        <v>425</v>
      </c>
      <c r="F226" s="49" t="s">
        <v>277</v>
      </c>
      <c r="G226" s="49">
        <v>1931</v>
      </c>
      <c r="H226" s="73">
        <v>25000</v>
      </c>
      <c r="I226" s="49" t="s">
        <v>286</v>
      </c>
    </row>
    <row r="227" spans="1:9" ht="23.25" customHeight="1">
      <c r="A227" s="49">
        <v>196</v>
      </c>
      <c r="B227" s="49" t="s">
        <v>284</v>
      </c>
      <c r="C227" s="49" t="s">
        <v>340</v>
      </c>
      <c r="D227" s="49">
        <v>24</v>
      </c>
      <c r="E227" s="49" t="s">
        <v>425</v>
      </c>
      <c r="F227" s="49" t="s">
        <v>277</v>
      </c>
      <c r="G227" s="49">
        <v>1960</v>
      </c>
      <c r="H227" s="73">
        <v>25000</v>
      </c>
      <c r="I227" s="49" t="s">
        <v>286</v>
      </c>
    </row>
    <row r="228" spans="1:9" ht="23.25" customHeight="1">
      <c r="A228" s="49">
        <v>197</v>
      </c>
      <c r="B228" s="49" t="s">
        <v>284</v>
      </c>
      <c r="C228" s="49" t="s">
        <v>340</v>
      </c>
      <c r="D228" s="49">
        <v>26</v>
      </c>
      <c r="E228" s="49" t="s">
        <v>425</v>
      </c>
      <c r="F228" s="49" t="s">
        <v>277</v>
      </c>
      <c r="G228" s="49">
        <v>1902</v>
      </c>
      <c r="H228" s="73">
        <v>25000</v>
      </c>
      <c r="I228" s="49" t="s">
        <v>286</v>
      </c>
    </row>
    <row r="229" spans="1:9" ht="23.25" customHeight="1">
      <c r="A229" s="49">
        <v>198</v>
      </c>
      <c r="B229" s="49" t="s">
        <v>284</v>
      </c>
      <c r="C229" s="49" t="s">
        <v>340</v>
      </c>
      <c r="D229" s="49">
        <v>27</v>
      </c>
      <c r="E229" s="49" t="s">
        <v>432</v>
      </c>
      <c r="F229" s="49" t="s">
        <v>277</v>
      </c>
      <c r="G229" s="49">
        <v>1901</v>
      </c>
      <c r="H229" s="73">
        <v>25000</v>
      </c>
      <c r="I229" s="49" t="s">
        <v>286</v>
      </c>
    </row>
    <row r="230" spans="1:9" ht="23.25" customHeight="1">
      <c r="A230" s="49">
        <v>199</v>
      </c>
      <c r="B230" s="49" t="s">
        <v>284</v>
      </c>
      <c r="C230" s="49" t="s">
        <v>340</v>
      </c>
      <c r="D230" s="49">
        <v>28</v>
      </c>
      <c r="E230" s="49" t="s">
        <v>425</v>
      </c>
      <c r="F230" s="49" t="s">
        <v>277</v>
      </c>
      <c r="G230" s="49">
        <v>1884</v>
      </c>
      <c r="H230" s="73">
        <v>25000</v>
      </c>
      <c r="I230" s="49" t="s">
        <v>286</v>
      </c>
    </row>
    <row r="231" spans="1:9" ht="23.25" customHeight="1">
      <c r="A231" s="49">
        <v>200</v>
      </c>
      <c r="B231" s="49" t="s">
        <v>284</v>
      </c>
      <c r="C231" s="49" t="s">
        <v>340</v>
      </c>
      <c r="D231" s="49">
        <v>30</v>
      </c>
      <c r="E231" s="49" t="s">
        <v>425</v>
      </c>
      <c r="F231" s="49" t="s">
        <v>277</v>
      </c>
      <c r="G231" s="49">
        <v>1906</v>
      </c>
      <c r="H231" s="73">
        <v>25000</v>
      </c>
      <c r="I231" s="49" t="s">
        <v>286</v>
      </c>
    </row>
    <row r="232" spans="1:9" ht="23.25" customHeight="1">
      <c r="A232" s="49">
        <v>201</v>
      </c>
      <c r="B232" s="49" t="s">
        <v>284</v>
      </c>
      <c r="C232" s="49" t="s">
        <v>340</v>
      </c>
      <c r="D232" s="49">
        <v>32</v>
      </c>
      <c r="E232" s="49" t="s">
        <v>432</v>
      </c>
      <c r="F232" s="49" t="s">
        <v>277</v>
      </c>
      <c r="G232" s="49">
        <v>1962</v>
      </c>
      <c r="H232" s="73">
        <v>25000</v>
      </c>
      <c r="I232" s="49" t="s">
        <v>286</v>
      </c>
    </row>
    <row r="233" spans="1:9" ht="23.25" customHeight="1">
      <c r="A233" s="49">
        <v>202</v>
      </c>
      <c r="B233" s="49" t="s">
        <v>284</v>
      </c>
      <c r="C233" s="49" t="s">
        <v>340</v>
      </c>
      <c r="D233" s="49">
        <v>33</v>
      </c>
      <c r="E233" s="49" t="s">
        <v>425</v>
      </c>
      <c r="F233" s="49" t="s">
        <v>277</v>
      </c>
      <c r="G233" s="49">
        <v>1917</v>
      </c>
      <c r="H233" s="73">
        <v>25000</v>
      </c>
      <c r="I233" s="49" t="s">
        <v>286</v>
      </c>
    </row>
    <row r="234" spans="1:9" ht="23.25" customHeight="1">
      <c r="A234" s="49">
        <v>203</v>
      </c>
      <c r="B234" s="49" t="s">
        <v>284</v>
      </c>
      <c r="C234" s="49" t="s">
        <v>340</v>
      </c>
      <c r="D234" s="49">
        <v>43</v>
      </c>
      <c r="E234" s="49" t="s">
        <v>432</v>
      </c>
      <c r="F234" s="49" t="s">
        <v>277</v>
      </c>
      <c r="G234" s="49">
        <v>1902</v>
      </c>
      <c r="H234" s="73">
        <v>25000</v>
      </c>
      <c r="I234" s="49" t="s">
        <v>289</v>
      </c>
    </row>
    <row r="235" spans="1:9" ht="23.25" customHeight="1">
      <c r="A235" s="49">
        <v>204</v>
      </c>
      <c r="B235" s="49" t="s">
        <v>284</v>
      </c>
      <c r="C235" s="49" t="s">
        <v>340</v>
      </c>
      <c r="D235" s="49">
        <v>45</v>
      </c>
      <c r="E235" s="49" t="s">
        <v>432</v>
      </c>
      <c r="F235" s="49" t="s">
        <v>277</v>
      </c>
      <c r="G235" s="49">
        <v>1917</v>
      </c>
      <c r="H235" s="73">
        <v>25000</v>
      </c>
      <c r="I235" s="49" t="s">
        <v>286</v>
      </c>
    </row>
    <row r="236" spans="1:9" ht="23.25" customHeight="1">
      <c r="A236" s="49">
        <v>205</v>
      </c>
      <c r="B236" s="49" t="s">
        <v>284</v>
      </c>
      <c r="C236" s="49" t="s">
        <v>346</v>
      </c>
      <c r="D236" s="49">
        <v>4</v>
      </c>
      <c r="E236" s="49" t="s">
        <v>432</v>
      </c>
      <c r="F236" s="49" t="s">
        <v>277</v>
      </c>
      <c r="G236" s="49">
        <v>1917</v>
      </c>
      <c r="H236" s="73">
        <v>25000</v>
      </c>
      <c r="I236" s="49" t="s">
        <v>286</v>
      </c>
    </row>
    <row r="237" spans="1:9" ht="23.25" customHeight="1">
      <c r="A237" s="49">
        <v>206</v>
      </c>
      <c r="B237" s="49" t="s">
        <v>284</v>
      </c>
      <c r="C237" s="49" t="s">
        <v>346</v>
      </c>
      <c r="D237" s="49">
        <v>9</v>
      </c>
      <c r="E237" s="49" t="s">
        <v>432</v>
      </c>
      <c r="F237" s="49" t="s">
        <v>277</v>
      </c>
      <c r="G237" s="49">
        <v>1892</v>
      </c>
      <c r="H237" s="73">
        <v>25000</v>
      </c>
      <c r="I237" s="49" t="s">
        <v>286</v>
      </c>
    </row>
    <row r="238" spans="1:9" ht="23.25" customHeight="1">
      <c r="A238" s="49">
        <v>207</v>
      </c>
      <c r="B238" s="49" t="s">
        <v>284</v>
      </c>
      <c r="C238" s="49" t="s">
        <v>346</v>
      </c>
      <c r="D238" s="49">
        <v>11</v>
      </c>
      <c r="E238" s="49" t="s">
        <v>425</v>
      </c>
      <c r="F238" s="49" t="s">
        <v>277</v>
      </c>
      <c r="G238" s="49">
        <v>1900</v>
      </c>
      <c r="H238" s="73">
        <v>25000</v>
      </c>
      <c r="I238" s="49" t="s">
        <v>286</v>
      </c>
    </row>
    <row r="239" spans="1:9" ht="23.25" customHeight="1">
      <c r="A239" s="49">
        <v>208</v>
      </c>
      <c r="B239" s="49" t="s">
        <v>284</v>
      </c>
      <c r="C239" s="49" t="s">
        <v>337</v>
      </c>
      <c r="D239" s="49">
        <v>1</v>
      </c>
      <c r="E239" s="49" t="s">
        <v>432</v>
      </c>
      <c r="F239" s="49" t="s">
        <v>277</v>
      </c>
      <c r="G239" s="49">
        <v>1897</v>
      </c>
      <c r="H239" s="73">
        <v>25000</v>
      </c>
      <c r="I239" s="49" t="s">
        <v>286</v>
      </c>
    </row>
    <row r="240" spans="1:9" ht="23.25" customHeight="1">
      <c r="A240" s="49">
        <v>209</v>
      </c>
      <c r="B240" s="49" t="s">
        <v>284</v>
      </c>
      <c r="C240" s="49" t="s">
        <v>337</v>
      </c>
      <c r="D240" s="49">
        <v>6</v>
      </c>
      <c r="E240" s="49" t="s">
        <v>425</v>
      </c>
      <c r="F240" s="49" t="s">
        <v>277</v>
      </c>
      <c r="G240" s="49">
        <v>1917</v>
      </c>
      <c r="H240" s="73">
        <v>25000</v>
      </c>
      <c r="I240" s="49" t="s">
        <v>286</v>
      </c>
    </row>
    <row r="241" spans="1:9" ht="23.25" customHeight="1">
      <c r="A241" s="49">
        <v>210</v>
      </c>
      <c r="B241" s="49" t="s">
        <v>284</v>
      </c>
      <c r="C241" s="49" t="s">
        <v>337</v>
      </c>
      <c r="D241" s="49">
        <v>7</v>
      </c>
      <c r="E241" s="49" t="s">
        <v>432</v>
      </c>
      <c r="F241" s="49" t="s">
        <v>277</v>
      </c>
      <c r="G241" s="49">
        <v>1897</v>
      </c>
      <c r="H241" s="73">
        <v>25000</v>
      </c>
      <c r="I241" s="49" t="s">
        <v>286</v>
      </c>
    </row>
    <row r="242" spans="1:9" ht="23.25" customHeight="1">
      <c r="A242" s="49">
        <v>211</v>
      </c>
      <c r="B242" s="49" t="s">
        <v>284</v>
      </c>
      <c r="C242" s="49" t="s">
        <v>337</v>
      </c>
      <c r="D242" s="49">
        <v>9</v>
      </c>
      <c r="E242" s="49" t="s">
        <v>432</v>
      </c>
      <c r="F242" s="49" t="s">
        <v>277</v>
      </c>
      <c r="G242" s="49">
        <v>1897</v>
      </c>
      <c r="H242" s="73">
        <v>25000</v>
      </c>
      <c r="I242" s="49" t="s">
        <v>286</v>
      </c>
    </row>
    <row r="243" spans="1:9" ht="23.25" customHeight="1">
      <c r="A243" s="49">
        <v>212</v>
      </c>
      <c r="B243" s="49" t="s">
        <v>284</v>
      </c>
      <c r="C243" s="49" t="s">
        <v>337</v>
      </c>
      <c r="D243" s="49">
        <v>11</v>
      </c>
      <c r="E243" s="49" t="s">
        <v>432</v>
      </c>
      <c r="F243" s="49" t="s">
        <v>277</v>
      </c>
      <c r="G243" s="49">
        <v>1890</v>
      </c>
      <c r="H243" s="73">
        <v>25000</v>
      </c>
      <c r="I243" s="49" t="s">
        <v>286</v>
      </c>
    </row>
    <row r="244" spans="1:9" ht="23.25" customHeight="1">
      <c r="A244" s="49">
        <v>213</v>
      </c>
      <c r="B244" s="49" t="s">
        <v>284</v>
      </c>
      <c r="C244" s="49" t="s">
        <v>337</v>
      </c>
      <c r="D244" s="176" t="s">
        <v>876</v>
      </c>
      <c r="E244" s="49" t="s">
        <v>432</v>
      </c>
      <c r="F244" s="49" t="s">
        <v>277</v>
      </c>
      <c r="G244" s="49">
        <v>1890</v>
      </c>
      <c r="H244" s="73">
        <v>25000</v>
      </c>
      <c r="I244" s="49" t="s">
        <v>286</v>
      </c>
    </row>
    <row r="245" spans="1:9" ht="23.25" customHeight="1">
      <c r="A245" s="49">
        <v>214</v>
      </c>
      <c r="B245" s="49" t="s">
        <v>284</v>
      </c>
      <c r="C245" s="49" t="s">
        <v>291</v>
      </c>
      <c r="D245" s="49">
        <v>51</v>
      </c>
      <c r="E245" s="49" t="s">
        <v>425</v>
      </c>
      <c r="F245" s="49" t="s">
        <v>277</v>
      </c>
      <c r="G245" s="49">
        <v>1896</v>
      </c>
      <c r="H245" s="73">
        <v>25000</v>
      </c>
      <c r="I245" s="49" t="s">
        <v>286</v>
      </c>
    </row>
    <row r="246" spans="1:9" ht="23.25" customHeight="1">
      <c r="A246" s="49">
        <v>215</v>
      </c>
      <c r="B246" s="49" t="s">
        <v>284</v>
      </c>
      <c r="C246" s="49" t="s">
        <v>291</v>
      </c>
      <c r="D246" s="49" t="s">
        <v>311</v>
      </c>
      <c r="E246" s="49" t="s">
        <v>425</v>
      </c>
      <c r="F246" s="49" t="s">
        <v>277</v>
      </c>
      <c r="G246" s="49">
        <v>1896</v>
      </c>
      <c r="H246" s="73">
        <v>25000</v>
      </c>
      <c r="I246" s="49" t="s">
        <v>286</v>
      </c>
    </row>
    <row r="247" spans="1:9" ht="23.25" customHeight="1">
      <c r="A247" s="49">
        <v>216</v>
      </c>
      <c r="B247" s="49" t="s">
        <v>284</v>
      </c>
      <c r="C247" s="49" t="s">
        <v>291</v>
      </c>
      <c r="D247" s="49">
        <v>59</v>
      </c>
      <c r="E247" s="49" t="s">
        <v>432</v>
      </c>
      <c r="F247" s="49" t="s">
        <v>277</v>
      </c>
      <c r="G247" s="49">
        <v>1886</v>
      </c>
      <c r="H247" s="73">
        <v>25000</v>
      </c>
      <c r="I247" s="49" t="s">
        <v>286</v>
      </c>
    </row>
    <row r="248" spans="1:9" ht="23.25" customHeight="1">
      <c r="A248" s="49">
        <v>217</v>
      </c>
      <c r="B248" s="49" t="s">
        <v>284</v>
      </c>
      <c r="C248" s="49" t="s">
        <v>291</v>
      </c>
      <c r="D248" s="49">
        <v>62</v>
      </c>
      <c r="E248" s="49" t="s">
        <v>432</v>
      </c>
      <c r="F248" s="49" t="s">
        <v>277</v>
      </c>
      <c r="G248" s="49">
        <v>1907</v>
      </c>
      <c r="H248" s="73">
        <v>25000</v>
      </c>
      <c r="I248" s="49" t="s">
        <v>289</v>
      </c>
    </row>
    <row r="249" spans="1:9" ht="23.25" customHeight="1">
      <c r="A249" s="49">
        <v>218</v>
      </c>
      <c r="B249" s="49" t="s">
        <v>284</v>
      </c>
      <c r="C249" s="49" t="s">
        <v>291</v>
      </c>
      <c r="D249" s="49" t="s">
        <v>313</v>
      </c>
      <c r="E249" s="49" t="s">
        <v>425</v>
      </c>
      <c r="F249" s="49" t="s">
        <v>277</v>
      </c>
      <c r="G249" s="49">
        <v>1906</v>
      </c>
      <c r="H249" s="73">
        <v>25000</v>
      </c>
      <c r="I249" s="49" t="s">
        <v>286</v>
      </c>
    </row>
    <row r="250" spans="1:9" ht="23.25" customHeight="1">
      <c r="A250" s="49">
        <v>219</v>
      </c>
      <c r="B250" s="49" t="s">
        <v>284</v>
      </c>
      <c r="C250" s="49" t="s">
        <v>314</v>
      </c>
      <c r="D250" s="49" t="s">
        <v>318</v>
      </c>
      <c r="E250" s="49" t="s">
        <v>205</v>
      </c>
      <c r="F250" s="49" t="s">
        <v>277</v>
      </c>
      <c r="G250" s="49">
        <v>1917</v>
      </c>
      <c r="H250" s="73">
        <v>25000</v>
      </c>
      <c r="I250" s="49" t="s">
        <v>286</v>
      </c>
    </row>
    <row r="251" spans="1:9" ht="23.25" customHeight="1">
      <c r="A251" s="49">
        <v>220</v>
      </c>
      <c r="B251" s="49" t="s">
        <v>284</v>
      </c>
      <c r="C251" s="49" t="s">
        <v>314</v>
      </c>
      <c r="D251" s="176" t="s">
        <v>878</v>
      </c>
      <c r="E251" s="49" t="s">
        <v>432</v>
      </c>
      <c r="F251" s="49" t="s">
        <v>277</v>
      </c>
      <c r="G251" s="49">
        <v>1887</v>
      </c>
      <c r="H251" s="73">
        <v>25000</v>
      </c>
      <c r="I251" s="49" t="s">
        <v>286</v>
      </c>
    </row>
    <row r="252" spans="1:9" ht="23.25" customHeight="1">
      <c r="A252" s="49">
        <v>221</v>
      </c>
      <c r="B252" s="49" t="s">
        <v>284</v>
      </c>
      <c r="C252" s="49" t="s">
        <v>314</v>
      </c>
      <c r="D252" s="49">
        <v>22</v>
      </c>
      <c r="E252" s="49" t="s">
        <v>432</v>
      </c>
      <c r="F252" s="49" t="s">
        <v>277</v>
      </c>
      <c r="G252" s="49">
        <v>1910</v>
      </c>
      <c r="H252" s="73">
        <v>25000</v>
      </c>
      <c r="I252" s="49" t="s">
        <v>286</v>
      </c>
    </row>
    <row r="253" spans="1:9" ht="23.25" customHeight="1">
      <c r="A253" s="49">
        <v>222</v>
      </c>
      <c r="B253" s="49" t="s">
        <v>284</v>
      </c>
      <c r="C253" s="49" t="s">
        <v>314</v>
      </c>
      <c r="D253" s="49">
        <v>23</v>
      </c>
      <c r="E253" s="49" t="s">
        <v>425</v>
      </c>
      <c r="F253" s="49" t="s">
        <v>277</v>
      </c>
      <c r="G253" s="49">
        <v>1910</v>
      </c>
      <c r="H253" s="73">
        <v>25000</v>
      </c>
      <c r="I253" s="49" t="s">
        <v>286</v>
      </c>
    </row>
    <row r="254" spans="1:9" ht="23.25" customHeight="1">
      <c r="A254" s="49">
        <v>223</v>
      </c>
      <c r="B254" s="49" t="s">
        <v>284</v>
      </c>
      <c r="C254" s="49" t="s">
        <v>314</v>
      </c>
      <c r="D254" s="49" t="s">
        <v>315</v>
      </c>
      <c r="E254" s="49" t="s">
        <v>425</v>
      </c>
      <c r="F254" s="49" t="s">
        <v>277</v>
      </c>
      <c r="G254" s="49">
        <v>1917</v>
      </c>
      <c r="H254" s="73">
        <v>25000</v>
      </c>
      <c r="I254" s="49" t="s">
        <v>286</v>
      </c>
    </row>
    <row r="255" spans="1:9" ht="23.25" customHeight="1">
      <c r="A255" s="49">
        <v>224</v>
      </c>
      <c r="B255" s="49" t="s">
        <v>284</v>
      </c>
      <c r="C255" s="49" t="s">
        <v>316</v>
      </c>
      <c r="D255" s="49">
        <v>3</v>
      </c>
      <c r="E255" s="49" t="s">
        <v>425</v>
      </c>
      <c r="F255" s="49" t="s">
        <v>277</v>
      </c>
      <c r="G255" s="49">
        <v>1917</v>
      </c>
      <c r="H255" s="73">
        <v>25000</v>
      </c>
      <c r="I255" s="49" t="s">
        <v>286</v>
      </c>
    </row>
    <row r="256" spans="1:9" ht="23.25" customHeight="1">
      <c r="A256" s="49">
        <v>225</v>
      </c>
      <c r="B256" s="49" t="s">
        <v>284</v>
      </c>
      <c r="C256" s="49" t="s">
        <v>316</v>
      </c>
      <c r="D256" s="49" t="s">
        <v>318</v>
      </c>
      <c r="E256" s="49" t="s">
        <v>425</v>
      </c>
      <c r="F256" s="49" t="s">
        <v>277</v>
      </c>
      <c r="G256" s="49">
        <v>1902</v>
      </c>
      <c r="H256" s="73">
        <v>25000</v>
      </c>
      <c r="I256" s="49" t="s">
        <v>286</v>
      </c>
    </row>
    <row r="257" spans="1:9" ht="23.25" customHeight="1">
      <c r="A257" s="49">
        <v>226</v>
      </c>
      <c r="B257" s="49" t="s">
        <v>284</v>
      </c>
      <c r="C257" s="49" t="s">
        <v>316</v>
      </c>
      <c r="D257" s="176" t="s">
        <v>877</v>
      </c>
      <c r="E257" s="49" t="s">
        <v>432</v>
      </c>
      <c r="F257" s="49" t="s">
        <v>277</v>
      </c>
      <c r="G257" s="49">
        <v>1902</v>
      </c>
      <c r="H257" s="73">
        <v>25000</v>
      </c>
      <c r="I257" s="49" t="s">
        <v>286</v>
      </c>
    </row>
    <row r="258" spans="1:9" ht="23.25" customHeight="1">
      <c r="A258" s="49">
        <v>227</v>
      </c>
      <c r="B258" s="49" t="s">
        <v>284</v>
      </c>
      <c r="C258" s="49" t="s">
        <v>316</v>
      </c>
      <c r="D258" s="49">
        <v>18</v>
      </c>
      <c r="E258" s="49" t="s">
        <v>425</v>
      </c>
      <c r="F258" s="49" t="s">
        <v>277</v>
      </c>
      <c r="G258" s="49">
        <v>1917</v>
      </c>
      <c r="H258" s="73">
        <v>25000</v>
      </c>
      <c r="I258" s="49" t="s">
        <v>289</v>
      </c>
    </row>
    <row r="259" spans="1:9" ht="23.25" customHeight="1">
      <c r="A259" s="49">
        <v>228</v>
      </c>
      <c r="B259" s="49" t="s">
        <v>284</v>
      </c>
      <c r="C259" s="49" t="s">
        <v>316</v>
      </c>
      <c r="D259" s="49" t="s">
        <v>317</v>
      </c>
      <c r="E259" s="49" t="s">
        <v>432</v>
      </c>
      <c r="F259" s="49" t="s">
        <v>277</v>
      </c>
      <c r="G259" s="49">
        <v>1917</v>
      </c>
      <c r="H259" s="73">
        <v>25000</v>
      </c>
      <c r="I259" s="49" t="s">
        <v>289</v>
      </c>
    </row>
    <row r="260" spans="1:9" ht="23.25" customHeight="1">
      <c r="A260" s="49">
        <v>229</v>
      </c>
      <c r="B260" s="49" t="s">
        <v>284</v>
      </c>
      <c r="C260" s="49" t="s">
        <v>319</v>
      </c>
      <c r="D260" s="49">
        <v>7</v>
      </c>
      <c r="E260" s="49" t="s">
        <v>432</v>
      </c>
      <c r="F260" s="49" t="s">
        <v>277</v>
      </c>
      <c r="G260" s="49">
        <v>1907</v>
      </c>
      <c r="H260" s="73">
        <v>25000</v>
      </c>
      <c r="I260" s="49" t="s">
        <v>286</v>
      </c>
    </row>
    <row r="261" spans="1:9" ht="23.25" customHeight="1">
      <c r="A261" s="49">
        <v>230</v>
      </c>
      <c r="B261" s="49" t="s">
        <v>284</v>
      </c>
      <c r="C261" s="49" t="s">
        <v>319</v>
      </c>
      <c r="D261" s="49">
        <v>9</v>
      </c>
      <c r="E261" s="49" t="s">
        <v>432</v>
      </c>
      <c r="F261" s="49" t="s">
        <v>277</v>
      </c>
      <c r="G261" s="49">
        <v>1909</v>
      </c>
      <c r="H261" s="73">
        <v>25000</v>
      </c>
      <c r="I261" s="49" t="s">
        <v>286</v>
      </c>
    </row>
    <row r="262" spans="1:9" ht="23.25" customHeight="1">
      <c r="A262" s="49">
        <v>231</v>
      </c>
      <c r="B262" s="49" t="s">
        <v>284</v>
      </c>
      <c r="C262" s="49" t="s">
        <v>319</v>
      </c>
      <c r="D262" s="49">
        <v>11</v>
      </c>
      <c r="E262" s="49" t="s">
        <v>432</v>
      </c>
      <c r="F262" s="49" t="s">
        <v>277</v>
      </c>
      <c r="G262" s="49">
        <v>1907</v>
      </c>
      <c r="H262" s="73">
        <v>25000</v>
      </c>
      <c r="I262" s="49" t="s">
        <v>286</v>
      </c>
    </row>
    <row r="263" spans="1:9" ht="23.25" customHeight="1">
      <c r="A263" s="49">
        <v>232</v>
      </c>
      <c r="B263" s="49" t="s">
        <v>284</v>
      </c>
      <c r="C263" s="49" t="s">
        <v>319</v>
      </c>
      <c r="D263" s="49">
        <v>13</v>
      </c>
      <c r="E263" s="49" t="s">
        <v>432</v>
      </c>
      <c r="F263" s="49" t="s">
        <v>277</v>
      </c>
      <c r="G263" s="49">
        <v>1909</v>
      </c>
      <c r="H263" s="73">
        <v>25000</v>
      </c>
      <c r="I263" s="49" t="s">
        <v>286</v>
      </c>
    </row>
    <row r="264" spans="1:9" ht="23.25" customHeight="1">
      <c r="A264" s="49">
        <v>233</v>
      </c>
      <c r="B264" s="49" t="s">
        <v>284</v>
      </c>
      <c r="C264" s="49" t="s">
        <v>319</v>
      </c>
      <c r="D264" s="49">
        <v>15</v>
      </c>
      <c r="E264" s="49" t="s">
        <v>205</v>
      </c>
      <c r="F264" s="49" t="s">
        <v>277</v>
      </c>
      <c r="G264" s="49">
        <v>1914</v>
      </c>
      <c r="H264" s="73">
        <v>25000</v>
      </c>
      <c r="I264" s="49" t="s">
        <v>289</v>
      </c>
    </row>
    <row r="265" spans="1:9" ht="23.25" customHeight="1">
      <c r="A265" s="49">
        <v>234</v>
      </c>
      <c r="B265" s="49" t="s">
        <v>284</v>
      </c>
      <c r="C265" s="49" t="s">
        <v>319</v>
      </c>
      <c r="D265" s="49">
        <v>21</v>
      </c>
      <c r="E265" s="49" t="s">
        <v>432</v>
      </c>
      <c r="F265" s="49" t="s">
        <v>277</v>
      </c>
      <c r="G265" s="49">
        <v>1905</v>
      </c>
      <c r="H265" s="73">
        <v>25000</v>
      </c>
      <c r="I265" s="49" t="s">
        <v>286</v>
      </c>
    </row>
    <row r="266" spans="1:9" ht="23.25" customHeight="1">
      <c r="A266" s="49">
        <v>235</v>
      </c>
      <c r="B266" s="49" t="s">
        <v>284</v>
      </c>
      <c r="C266" s="49" t="s">
        <v>319</v>
      </c>
      <c r="D266" s="49">
        <v>35</v>
      </c>
      <c r="E266" s="49" t="s">
        <v>432</v>
      </c>
      <c r="F266" s="49" t="s">
        <v>277</v>
      </c>
      <c r="G266" s="49">
        <v>1900</v>
      </c>
      <c r="H266" s="73">
        <v>25000</v>
      </c>
      <c r="I266" s="49" t="s">
        <v>286</v>
      </c>
    </row>
    <row r="267" spans="1:9" ht="23.25" customHeight="1">
      <c r="A267" s="49">
        <v>236</v>
      </c>
      <c r="B267" s="49" t="s">
        <v>284</v>
      </c>
      <c r="C267" s="49" t="s">
        <v>320</v>
      </c>
      <c r="D267" s="49">
        <v>9</v>
      </c>
      <c r="E267" s="49" t="s">
        <v>432</v>
      </c>
      <c r="F267" s="49" t="s">
        <v>277</v>
      </c>
      <c r="G267" s="49">
        <v>1882</v>
      </c>
      <c r="H267" s="73">
        <v>25000</v>
      </c>
      <c r="I267" s="49" t="s">
        <v>289</v>
      </c>
    </row>
    <row r="268" spans="1:9" ht="23.25" customHeight="1">
      <c r="A268" s="49">
        <v>237</v>
      </c>
      <c r="B268" s="49" t="s">
        <v>284</v>
      </c>
      <c r="C268" s="49" t="s">
        <v>287</v>
      </c>
      <c r="D268" s="49" t="s">
        <v>321</v>
      </c>
      <c r="E268" s="49" t="s">
        <v>432</v>
      </c>
      <c r="F268" s="49" t="s">
        <v>277</v>
      </c>
      <c r="G268" s="49">
        <v>1890</v>
      </c>
      <c r="H268" s="73">
        <v>25000</v>
      </c>
      <c r="I268" s="49" t="s">
        <v>286</v>
      </c>
    </row>
    <row r="269" spans="1:9" ht="23.25" customHeight="1">
      <c r="A269" s="49">
        <v>238</v>
      </c>
      <c r="B269" s="49" t="s">
        <v>284</v>
      </c>
      <c r="C269" s="49" t="s">
        <v>290</v>
      </c>
      <c r="D269" s="49">
        <v>8</v>
      </c>
      <c r="E269" s="49" t="s">
        <v>205</v>
      </c>
      <c r="F269" s="49" t="s">
        <v>277</v>
      </c>
      <c r="G269" s="49">
        <v>1902</v>
      </c>
      <c r="H269" s="73">
        <v>25000</v>
      </c>
      <c r="I269" s="49" t="s">
        <v>286</v>
      </c>
    </row>
    <row r="270" spans="1:9" ht="23.25" customHeight="1">
      <c r="A270" s="49">
        <v>239</v>
      </c>
      <c r="B270" s="49" t="s">
        <v>284</v>
      </c>
      <c r="C270" s="49" t="s">
        <v>290</v>
      </c>
      <c r="D270" s="49">
        <v>21</v>
      </c>
      <c r="E270" s="49" t="s">
        <v>432</v>
      </c>
      <c r="F270" s="49" t="s">
        <v>277</v>
      </c>
      <c r="G270" s="49">
        <v>1880</v>
      </c>
      <c r="H270" s="73">
        <v>25000</v>
      </c>
      <c r="I270" s="49" t="s">
        <v>286</v>
      </c>
    </row>
    <row r="271" spans="1:9" ht="42" customHeight="1">
      <c r="A271" s="49">
        <v>240</v>
      </c>
      <c r="B271" s="49" t="s">
        <v>284</v>
      </c>
      <c r="C271" s="49" t="s">
        <v>290</v>
      </c>
      <c r="D271" s="49">
        <v>34</v>
      </c>
      <c r="E271" s="49" t="s">
        <v>425</v>
      </c>
      <c r="F271" s="49" t="s">
        <v>277</v>
      </c>
      <c r="G271" s="49">
        <v>1955</v>
      </c>
      <c r="H271" s="73">
        <v>25000</v>
      </c>
      <c r="I271" s="49" t="s">
        <v>286</v>
      </c>
    </row>
    <row r="272" spans="1:9" ht="23.25" customHeight="1">
      <c r="A272" s="156" t="s">
        <v>1084</v>
      </c>
      <c r="B272" s="156"/>
      <c r="C272" s="156"/>
      <c r="D272" s="156"/>
      <c r="E272" s="156"/>
      <c r="F272" s="156"/>
      <c r="G272" s="156"/>
      <c r="H272" s="74">
        <f>SUM(H160:H271)</f>
        <v>2800000</v>
      </c>
      <c r="I272" s="49"/>
    </row>
    <row r="273" spans="1:9" ht="23.25" customHeight="1">
      <c r="A273" s="156" t="s">
        <v>1086</v>
      </c>
      <c r="B273" s="156"/>
      <c r="C273" s="156"/>
      <c r="D273" s="156"/>
      <c r="E273" s="156"/>
      <c r="F273" s="156"/>
      <c r="G273" s="156"/>
      <c r="H273" s="74">
        <f>H272+H158+H103+H63</f>
        <v>5400000</v>
      </c>
      <c r="I273" s="47"/>
    </row>
    <row r="274" spans="1:9" ht="21" customHeight="1">
      <c r="A274" s="187" t="s">
        <v>1085</v>
      </c>
      <c r="B274" s="188"/>
      <c r="C274" s="188"/>
      <c r="D274" s="188"/>
      <c r="E274" s="188"/>
      <c r="F274" s="188"/>
      <c r="G274" s="189"/>
      <c r="H274" s="74">
        <f>H273+H25+H47</f>
        <v>6000000</v>
      </c>
      <c r="I274" s="95"/>
    </row>
    <row r="275" spans="1:9" ht="42" customHeight="1">
      <c r="A275" s="59"/>
      <c r="B275" s="95"/>
      <c r="C275" s="95"/>
      <c r="D275" s="95"/>
      <c r="E275" s="95"/>
      <c r="F275" s="95"/>
      <c r="G275" s="95"/>
      <c r="H275" s="97"/>
      <c r="I275" s="95"/>
    </row>
    <row r="276" spans="1:9" ht="42" customHeight="1">
      <c r="A276" s="59"/>
      <c r="B276" s="95"/>
      <c r="C276" s="95"/>
      <c r="D276" s="95"/>
      <c r="E276" s="95"/>
      <c r="F276" s="95"/>
      <c r="G276" s="95"/>
      <c r="H276" s="97"/>
      <c r="I276" s="95"/>
    </row>
  </sheetData>
  <sheetProtection selectLockedCells="1" selectUnlockedCells="1"/>
  <mergeCells count="33">
    <mergeCell ref="A26:I26"/>
    <mergeCell ref="A27:I27"/>
    <mergeCell ref="A40:G40"/>
    <mergeCell ref="A41:I41"/>
    <mergeCell ref="A30:G30"/>
    <mergeCell ref="G1:I1"/>
    <mergeCell ref="A2:I2"/>
    <mergeCell ref="A4:I4"/>
    <mergeCell ref="A5:I5"/>
    <mergeCell ref="A158:G158"/>
    <mergeCell ref="A7:G7"/>
    <mergeCell ref="A8:I8"/>
    <mergeCell ref="A24:G24"/>
    <mergeCell ref="A25:G25"/>
    <mergeCell ref="A10:G10"/>
    <mergeCell ref="A11:I11"/>
    <mergeCell ref="A15:G15"/>
    <mergeCell ref="A16:I16"/>
    <mergeCell ref="A46:G46"/>
    <mergeCell ref="A274:G274"/>
    <mergeCell ref="A31:I31"/>
    <mergeCell ref="A272:G272"/>
    <mergeCell ref="A273:G273"/>
    <mergeCell ref="A159:I159"/>
    <mergeCell ref="A104:I104"/>
    <mergeCell ref="A63:G63"/>
    <mergeCell ref="A49:I49"/>
    <mergeCell ref="A103:G103"/>
    <mergeCell ref="A64:I64"/>
    <mergeCell ref="A47:G47"/>
    <mergeCell ref="A48:I48"/>
    <mergeCell ref="A35:G35"/>
    <mergeCell ref="A36:I36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M342"/>
  <sheetViews>
    <sheetView view="pageBreakPreview" zoomScale="75" zoomScaleNormal="75" zoomScaleSheetLayoutView="75" zoomScalePageLayoutView="0" workbookViewId="0" topLeftCell="A1">
      <selection activeCell="A25" sqref="A25:F25"/>
    </sheetView>
  </sheetViews>
  <sheetFormatPr defaultColWidth="9.140625" defaultRowHeight="12.75"/>
  <cols>
    <col min="1" max="1" width="4.7109375" style="32" customWidth="1"/>
    <col min="2" max="2" width="25.421875" style="32" customWidth="1"/>
    <col min="3" max="3" width="9.7109375" style="32" customWidth="1"/>
    <col min="4" max="4" width="14.57421875" style="33" customWidth="1"/>
    <col min="5" max="5" width="13.140625" style="32" customWidth="1"/>
    <col min="6" max="6" width="7.8515625" style="32" customWidth="1"/>
    <col min="7" max="7" width="15.28125" style="82" customWidth="1"/>
    <col min="8" max="8" width="28.140625" style="34" customWidth="1"/>
  </cols>
  <sheetData>
    <row r="1" spans="1:8" ht="46.5" customHeight="1">
      <c r="A1" s="12"/>
      <c r="B1" s="12"/>
      <c r="C1" s="12"/>
      <c r="D1" s="12"/>
      <c r="E1" s="12"/>
      <c r="F1" s="157" t="s">
        <v>712</v>
      </c>
      <c r="G1" s="157"/>
      <c r="H1" s="157"/>
    </row>
    <row r="2" spans="1:8" ht="44.25" customHeight="1">
      <c r="A2" s="158" t="s">
        <v>233</v>
      </c>
      <c r="B2" s="158"/>
      <c r="C2" s="158"/>
      <c r="D2" s="158"/>
      <c r="E2" s="158"/>
      <c r="F2" s="158"/>
      <c r="G2" s="158"/>
      <c r="H2" s="158"/>
    </row>
    <row r="3" spans="1:8" ht="78.75">
      <c r="A3" s="49" t="s">
        <v>265</v>
      </c>
      <c r="B3" s="47" t="s">
        <v>267</v>
      </c>
      <c r="C3" s="47" t="s">
        <v>268</v>
      </c>
      <c r="D3" s="47" t="s">
        <v>269</v>
      </c>
      <c r="E3" s="47" t="s">
        <v>270</v>
      </c>
      <c r="F3" s="47" t="s">
        <v>271</v>
      </c>
      <c r="G3" s="74" t="s">
        <v>272</v>
      </c>
      <c r="H3" s="47" t="s">
        <v>273</v>
      </c>
    </row>
    <row r="4" spans="1:8" ht="15.75" customHeight="1">
      <c r="A4" s="156" t="s">
        <v>218</v>
      </c>
      <c r="B4" s="156"/>
      <c r="C4" s="156"/>
      <c r="D4" s="156"/>
      <c r="E4" s="156"/>
      <c r="F4" s="156"/>
      <c r="G4" s="156"/>
      <c r="H4" s="156"/>
    </row>
    <row r="5" spans="1:8" ht="15.75" customHeight="1">
      <c r="A5" s="156" t="s">
        <v>274</v>
      </c>
      <c r="B5" s="156"/>
      <c r="C5" s="156"/>
      <c r="D5" s="156"/>
      <c r="E5" s="156"/>
      <c r="F5" s="156"/>
      <c r="G5" s="156"/>
      <c r="H5" s="156"/>
    </row>
    <row r="6" spans="1:8" ht="31.5">
      <c r="A6" s="49">
        <v>1</v>
      </c>
      <c r="B6" s="49" t="s">
        <v>291</v>
      </c>
      <c r="C6" s="49" t="s">
        <v>546</v>
      </c>
      <c r="D6" s="49" t="s">
        <v>429</v>
      </c>
      <c r="E6" s="49" t="s">
        <v>277</v>
      </c>
      <c r="F6" s="49">
        <v>1891</v>
      </c>
      <c r="G6" s="73">
        <v>17333.33</v>
      </c>
      <c r="H6" s="49" t="s">
        <v>289</v>
      </c>
    </row>
    <row r="7" spans="1:8" ht="15.75" customHeight="1">
      <c r="A7" s="156" t="s">
        <v>237</v>
      </c>
      <c r="B7" s="156"/>
      <c r="C7" s="156"/>
      <c r="D7" s="156"/>
      <c r="E7" s="156"/>
      <c r="F7" s="156"/>
      <c r="G7" s="74">
        <f>SUM(G6:G6)</f>
        <v>17333.33</v>
      </c>
      <c r="H7" s="49"/>
    </row>
    <row r="8" spans="1:8" ht="15.75" customHeight="1">
      <c r="A8" s="156" t="s">
        <v>296</v>
      </c>
      <c r="B8" s="156"/>
      <c r="C8" s="156"/>
      <c r="D8" s="156"/>
      <c r="E8" s="156"/>
      <c r="F8" s="156"/>
      <c r="G8" s="156"/>
      <c r="H8" s="156"/>
    </row>
    <row r="9" spans="1:8" ht="15.75">
      <c r="A9" s="49">
        <v>2</v>
      </c>
      <c r="B9" s="49" t="s">
        <v>353</v>
      </c>
      <c r="C9" s="49">
        <v>21</v>
      </c>
      <c r="D9" s="49" t="s">
        <v>429</v>
      </c>
      <c r="E9" s="49" t="s">
        <v>277</v>
      </c>
      <c r="F9" s="49">
        <v>1892</v>
      </c>
      <c r="G9" s="73">
        <v>17333.33</v>
      </c>
      <c r="H9" s="49" t="s">
        <v>299</v>
      </c>
    </row>
    <row r="10" spans="1:8" ht="15.75" customHeight="1">
      <c r="A10" s="156" t="s">
        <v>547</v>
      </c>
      <c r="B10" s="156"/>
      <c r="C10" s="156"/>
      <c r="D10" s="156"/>
      <c r="E10" s="156"/>
      <c r="F10" s="156"/>
      <c r="G10" s="74">
        <f>SUM(G9:G9)</f>
        <v>17333.33</v>
      </c>
      <c r="H10" s="49"/>
    </row>
    <row r="11" spans="1:8" ht="15.75" customHeight="1">
      <c r="A11" s="156" t="s">
        <v>278</v>
      </c>
      <c r="B11" s="156"/>
      <c r="C11" s="156"/>
      <c r="D11" s="156"/>
      <c r="E11" s="156"/>
      <c r="F11" s="156"/>
      <c r="G11" s="156"/>
      <c r="H11" s="156"/>
    </row>
    <row r="12" spans="1:8" ht="15.75">
      <c r="A12" s="49">
        <v>3</v>
      </c>
      <c r="B12" s="49" t="s">
        <v>335</v>
      </c>
      <c r="C12" s="49">
        <v>11</v>
      </c>
      <c r="D12" s="49" t="s">
        <v>429</v>
      </c>
      <c r="E12" s="49" t="s">
        <v>277</v>
      </c>
      <c r="F12" s="49">
        <v>1900</v>
      </c>
      <c r="G12" s="73">
        <v>17333.33</v>
      </c>
      <c r="H12" s="49" t="s">
        <v>1042</v>
      </c>
    </row>
    <row r="13" spans="1:8" ht="15.75">
      <c r="A13" s="49">
        <v>4</v>
      </c>
      <c r="B13" s="49" t="s">
        <v>335</v>
      </c>
      <c r="C13" s="49">
        <v>19</v>
      </c>
      <c r="D13" s="49" t="s">
        <v>429</v>
      </c>
      <c r="E13" s="49" t="s">
        <v>277</v>
      </c>
      <c r="F13" s="49">
        <v>1900</v>
      </c>
      <c r="G13" s="73">
        <v>17333.33</v>
      </c>
      <c r="H13" s="49" t="s">
        <v>1042</v>
      </c>
    </row>
    <row r="14" spans="1:8" ht="15.75">
      <c r="A14" s="49">
        <v>5</v>
      </c>
      <c r="B14" s="49" t="s">
        <v>335</v>
      </c>
      <c r="C14" s="49">
        <v>23</v>
      </c>
      <c r="D14" s="49" t="s">
        <v>429</v>
      </c>
      <c r="E14" s="49" t="s">
        <v>277</v>
      </c>
      <c r="F14" s="49">
        <v>1900</v>
      </c>
      <c r="G14" s="73">
        <v>17333.33</v>
      </c>
      <c r="H14" s="49" t="s">
        <v>1042</v>
      </c>
    </row>
    <row r="15" spans="1:8" ht="15.75" customHeight="1">
      <c r="A15" s="156" t="s">
        <v>240</v>
      </c>
      <c r="B15" s="156"/>
      <c r="C15" s="156"/>
      <c r="D15" s="156"/>
      <c r="E15" s="156"/>
      <c r="F15" s="156"/>
      <c r="G15" s="74">
        <f>SUM(G12:G14)</f>
        <v>51999.990000000005</v>
      </c>
      <c r="H15" s="49"/>
    </row>
    <row r="16" spans="1:8" ht="15.75" customHeight="1">
      <c r="A16" s="156" t="s">
        <v>283</v>
      </c>
      <c r="B16" s="156"/>
      <c r="C16" s="156"/>
      <c r="D16" s="156"/>
      <c r="E16" s="156"/>
      <c r="F16" s="156"/>
      <c r="G16" s="156"/>
      <c r="H16" s="156"/>
    </row>
    <row r="17" spans="1:8" ht="15.75">
      <c r="A17" s="52">
        <v>6</v>
      </c>
      <c r="B17" s="52" t="s">
        <v>1043</v>
      </c>
      <c r="C17" s="52">
        <v>12</v>
      </c>
      <c r="D17" s="52" t="s">
        <v>576</v>
      </c>
      <c r="E17" s="52" t="s">
        <v>277</v>
      </c>
      <c r="F17" s="52">
        <v>1915</v>
      </c>
      <c r="G17" s="77">
        <v>17333.33</v>
      </c>
      <c r="H17" s="52" t="s">
        <v>286</v>
      </c>
    </row>
    <row r="18" spans="1:8" ht="15.75">
      <c r="A18" s="52">
        <v>7</v>
      </c>
      <c r="B18" s="52" t="s">
        <v>308</v>
      </c>
      <c r="C18" s="52">
        <v>46</v>
      </c>
      <c r="D18" s="52" t="s">
        <v>429</v>
      </c>
      <c r="E18" s="52" t="s">
        <v>277</v>
      </c>
      <c r="F18" s="52">
        <v>1903</v>
      </c>
      <c r="G18" s="77">
        <v>17333.33</v>
      </c>
      <c r="H18" s="52" t="s">
        <v>286</v>
      </c>
    </row>
    <row r="19" spans="1:8" ht="15.75">
      <c r="A19" s="52">
        <v>8</v>
      </c>
      <c r="B19" s="52" t="s">
        <v>285</v>
      </c>
      <c r="C19" s="52">
        <v>12</v>
      </c>
      <c r="D19" s="52" t="s">
        <v>429</v>
      </c>
      <c r="E19" s="52" t="s">
        <v>277</v>
      </c>
      <c r="F19" s="52">
        <v>1902</v>
      </c>
      <c r="G19" s="77">
        <v>17333.33</v>
      </c>
      <c r="H19" s="52" t="s">
        <v>286</v>
      </c>
    </row>
    <row r="20" spans="1:8" ht="15.75">
      <c r="A20" s="52">
        <v>9</v>
      </c>
      <c r="B20" s="52" t="s">
        <v>1044</v>
      </c>
      <c r="C20" s="52">
        <v>16</v>
      </c>
      <c r="D20" s="52" t="s">
        <v>429</v>
      </c>
      <c r="E20" s="52" t="s">
        <v>277</v>
      </c>
      <c r="F20" s="52">
        <v>1901</v>
      </c>
      <c r="G20" s="77">
        <v>17333.34</v>
      </c>
      <c r="H20" s="52" t="s">
        <v>286</v>
      </c>
    </row>
    <row r="21" spans="1:8" ht="15.75">
      <c r="A21" s="52">
        <v>10</v>
      </c>
      <c r="B21" s="52" t="s">
        <v>346</v>
      </c>
      <c r="C21" s="52">
        <v>16</v>
      </c>
      <c r="D21" s="52" t="s">
        <v>429</v>
      </c>
      <c r="E21" s="52" t="s">
        <v>277</v>
      </c>
      <c r="F21" s="52">
        <v>1897</v>
      </c>
      <c r="G21" s="77">
        <v>17333.34</v>
      </c>
      <c r="H21" s="52" t="s">
        <v>286</v>
      </c>
    </row>
    <row r="22" spans="1:8" ht="15.75">
      <c r="A22" s="52">
        <v>11</v>
      </c>
      <c r="B22" s="52" t="s">
        <v>291</v>
      </c>
      <c r="C22" s="52">
        <v>53</v>
      </c>
      <c r="D22" s="52" t="s">
        <v>429</v>
      </c>
      <c r="E22" s="52" t="s">
        <v>277</v>
      </c>
      <c r="F22" s="52">
        <v>1911</v>
      </c>
      <c r="G22" s="77">
        <v>17333.34</v>
      </c>
      <c r="H22" s="52" t="s">
        <v>286</v>
      </c>
    </row>
    <row r="23" spans="1:8" ht="15.75">
      <c r="A23" s="52">
        <v>12</v>
      </c>
      <c r="B23" s="52" t="s">
        <v>287</v>
      </c>
      <c r="C23" s="52">
        <v>29</v>
      </c>
      <c r="D23" s="52" t="s">
        <v>429</v>
      </c>
      <c r="E23" s="52" t="s">
        <v>277</v>
      </c>
      <c r="F23" s="52">
        <v>1882</v>
      </c>
      <c r="G23" s="77">
        <v>17333.34</v>
      </c>
      <c r="H23" s="52" t="s">
        <v>286</v>
      </c>
    </row>
    <row r="24" spans="1:8" ht="15.75" customHeight="1">
      <c r="A24" s="156" t="s">
        <v>548</v>
      </c>
      <c r="B24" s="156"/>
      <c r="C24" s="156"/>
      <c r="D24" s="156"/>
      <c r="E24" s="156"/>
      <c r="F24" s="156"/>
      <c r="G24" s="74">
        <f>SUM(G17:G23)</f>
        <v>121333.34999999999</v>
      </c>
      <c r="H24" s="49"/>
    </row>
    <row r="25" spans="1:8" ht="15.75" customHeight="1">
      <c r="A25" s="156" t="s">
        <v>549</v>
      </c>
      <c r="B25" s="156"/>
      <c r="C25" s="156"/>
      <c r="D25" s="156"/>
      <c r="E25" s="156"/>
      <c r="F25" s="156"/>
      <c r="G25" s="74">
        <f>G7+G10+G15+G24</f>
        <v>208000</v>
      </c>
      <c r="H25" s="47"/>
    </row>
    <row r="26" spans="1:8" ht="15.75" customHeight="1">
      <c r="A26" s="187" t="s">
        <v>259</v>
      </c>
      <c r="B26" s="188"/>
      <c r="C26" s="188"/>
      <c r="D26" s="188"/>
      <c r="E26" s="188"/>
      <c r="F26" s="188"/>
      <c r="G26" s="188"/>
      <c r="H26" s="189"/>
    </row>
    <row r="27" spans="1:8" ht="16.5" customHeight="1" thickBot="1">
      <c r="A27" s="187" t="s">
        <v>274</v>
      </c>
      <c r="B27" s="188"/>
      <c r="C27" s="188"/>
      <c r="D27" s="188"/>
      <c r="E27" s="188"/>
      <c r="F27" s="188"/>
      <c r="G27" s="188"/>
      <c r="H27" s="189"/>
    </row>
    <row r="28" spans="1:13" ht="16.5" thickBot="1">
      <c r="A28" s="52">
        <v>13</v>
      </c>
      <c r="B28" s="52" t="s">
        <v>276</v>
      </c>
      <c r="C28" s="52">
        <v>19</v>
      </c>
      <c r="D28" s="52" t="s">
        <v>429</v>
      </c>
      <c r="E28" s="52" t="s">
        <v>277</v>
      </c>
      <c r="F28" s="52">
        <v>1930</v>
      </c>
      <c r="G28" s="77">
        <v>25000</v>
      </c>
      <c r="H28" s="52" t="s">
        <v>292</v>
      </c>
      <c r="M28" s="44"/>
    </row>
    <row r="29" spans="1:8" ht="15.75" customHeight="1">
      <c r="A29" s="52">
        <v>14</v>
      </c>
      <c r="B29" s="52" t="s">
        <v>276</v>
      </c>
      <c r="C29" s="52">
        <v>25</v>
      </c>
      <c r="D29" s="52" t="s">
        <v>429</v>
      </c>
      <c r="E29" s="52" t="s">
        <v>277</v>
      </c>
      <c r="F29" s="52">
        <v>1896</v>
      </c>
      <c r="G29" s="77">
        <v>25000</v>
      </c>
      <c r="H29" s="52" t="s">
        <v>292</v>
      </c>
    </row>
    <row r="30" spans="1:8" ht="15.75" customHeight="1">
      <c r="A30" s="187" t="s">
        <v>239</v>
      </c>
      <c r="B30" s="188"/>
      <c r="C30" s="188"/>
      <c r="D30" s="188"/>
      <c r="E30" s="188"/>
      <c r="F30" s="189"/>
      <c r="G30" s="74">
        <f>G29+G28</f>
        <v>50000</v>
      </c>
      <c r="H30" s="49"/>
    </row>
    <row r="31" spans="1:8" ht="15.75" customHeight="1">
      <c r="A31" s="187" t="s">
        <v>296</v>
      </c>
      <c r="B31" s="188"/>
      <c r="C31" s="188"/>
      <c r="D31" s="188"/>
      <c r="E31" s="188"/>
      <c r="F31" s="188"/>
      <c r="G31" s="188"/>
      <c r="H31" s="189"/>
    </row>
    <row r="32" spans="1:8" ht="15.75" customHeight="1">
      <c r="A32" s="52">
        <v>15</v>
      </c>
      <c r="B32" s="52" t="s">
        <v>348</v>
      </c>
      <c r="C32" s="52">
        <v>1</v>
      </c>
      <c r="D32" s="52" t="s">
        <v>429</v>
      </c>
      <c r="E32" s="52" t="s">
        <v>277</v>
      </c>
      <c r="F32" s="52">
        <v>1913</v>
      </c>
      <c r="G32" s="77">
        <v>25000</v>
      </c>
      <c r="H32" s="52" t="s">
        <v>1047</v>
      </c>
    </row>
    <row r="33" spans="1:8" ht="15.75" customHeight="1">
      <c r="A33" s="52">
        <v>16</v>
      </c>
      <c r="B33" s="52" t="s">
        <v>1048</v>
      </c>
      <c r="C33" s="52">
        <v>38</v>
      </c>
      <c r="D33" s="52" t="s">
        <v>429</v>
      </c>
      <c r="E33" s="52" t="s">
        <v>277</v>
      </c>
      <c r="F33" s="52">
        <v>1917</v>
      </c>
      <c r="G33" s="77">
        <v>25000</v>
      </c>
      <c r="H33" s="52" t="s">
        <v>299</v>
      </c>
    </row>
    <row r="34" spans="1:8" ht="15.75">
      <c r="A34" s="52">
        <v>17</v>
      </c>
      <c r="B34" s="52" t="s">
        <v>211</v>
      </c>
      <c r="C34" s="52">
        <v>7</v>
      </c>
      <c r="D34" s="52" t="s">
        <v>429</v>
      </c>
      <c r="E34" s="52" t="s">
        <v>277</v>
      </c>
      <c r="F34" s="52">
        <v>1850</v>
      </c>
      <c r="G34" s="77">
        <v>25000</v>
      </c>
      <c r="H34" s="52" t="s">
        <v>299</v>
      </c>
    </row>
    <row r="35" spans="1:8" ht="15.75" customHeight="1">
      <c r="A35" s="187" t="s">
        <v>236</v>
      </c>
      <c r="B35" s="188"/>
      <c r="C35" s="188"/>
      <c r="D35" s="188"/>
      <c r="E35" s="188"/>
      <c r="F35" s="189"/>
      <c r="G35" s="74">
        <f>G34+G33+G32</f>
        <v>75000</v>
      </c>
      <c r="H35" s="49"/>
    </row>
    <row r="36" spans="1:8" ht="15.75" customHeight="1">
      <c r="A36" s="187" t="s">
        <v>278</v>
      </c>
      <c r="B36" s="188"/>
      <c r="C36" s="188"/>
      <c r="D36" s="188"/>
      <c r="E36" s="188"/>
      <c r="F36" s="188"/>
      <c r="G36" s="188"/>
      <c r="H36" s="189"/>
    </row>
    <row r="37" spans="1:8" ht="30" customHeight="1">
      <c r="A37" s="52">
        <v>18</v>
      </c>
      <c r="B37" s="52" t="s">
        <v>306</v>
      </c>
      <c r="C37" s="52">
        <v>1</v>
      </c>
      <c r="D37" s="52" t="s">
        <v>506</v>
      </c>
      <c r="E37" s="52" t="s">
        <v>277</v>
      </c>
      <c r="F37" s="52">
        <v>1890</v>
      </c>
      <c r="G37" s="77">
        <v>25000</v>
      </c>
      <c r="H37" s="52" t="s">
        <v>256</v>
      </c>
    </row>
    <row r="38" spans="1:8" ht="28.5" customHeight="1">
      <c r="A38" s="52">
        <v>19</v>
      </c>
      <c r="B38" s="52" t="s">
        <v>306</v>
      </c>
      <c r="C38" s="52" t="s">
        <v>1045</v>
      </c>
      <c r="D38" s="52" t="s">
        <v>429</v>
      </c>
      <c r="E38" s="52" t="s">
        <v>277</v>
      </c>
      <c r="F38" s="52">
        <v>1880</v>
      </c>
      <c r="G38" s="77">
        <v>25000</v>
      </c>
      <c r="H38" s="52" t="s">
        <v>256</v>
      </c>
    </row>
    <row r="39" spans="1:8" ht="31.5">
      <c r="A39" s="52">
        <v>20</v>
      </c>
      <c r="B39" s="52" t="s">
        <v>306</v>
      </c>
      <c r="C39" s="52">
        <v>4</v>
      </c>
      <c r="D39" s="52" t="s">
        <v>429</v>
      </c>
      <c r="E39" s="52" t="s">
        <v>277</v>
      </c>
      <c r="F39" s="52">
        <v>1961</v>
      </c>
      <c r="G39" s="77">
        <v>25000</v>
      </c>
      <c r="H39" s="52" t="s">
        <v>256</v>
      </c>
    </row>
    <row r="40" spans="1:8" ht="15.75" customHeight="1">
      <c r="A40" s="187" t="s">
        <v>240</v>
      </c>
      <c r="B40" s="188"/>
      <c r="C40" s="188"/>
      <c r="D40" s="188"/>
      <c r="E40" s="188"/>
      <c r="F40" s="189"/>
      <c r="G40" s="74">
        <f>G39+G38+G37</f>
        <v>75000</v>
      </c>
      <c r="H40" s="49"/>
    </row>
    <row r="41" spans="1:8" ht="15.75" customHeight="1">
      <c r="A41" s="187" t="s">
        <v>283</v>
      </c>
      <c r="B41" s="188"/>
      <c r="C41" s="188"/>
      <c r="D41" s="188"/>
      <c r="E41" s="188"/>
      <c r="F41" s="188"/>
      <c r="G41" s="188"/>
      <c r="H41" s="189"/>
    </row>
    <row r="42" spans="1:8" ht="15.75">
      <c r="A42" s="52">
        <v>21</v>
      </c>
      <c r="B42" s="52" t="s">
        <v>319</v>
      </c>
      <c r="C42" s="52">
        <v>3</v>
      </c>
      <c r="D42" s="52" t="s">
        <v>506</v>
      </c>
      <c r="E42" s="52" t="s">
        <v>277</v>
      </c>
      <c r="F42" s="52">
        <v>1892</v>
      </c>
      <c r="G42" s="77">
        <v>25000</v>
      </c>
      <c r="H42" s="52" t="s">
        <v>286</v>
      </c>
    </row>
    <row r="43" spans="1:8" ht="15.75">
      <c r="A43" s="52">
        <v>22</v>
      </c>
      <c r="B43" s="52" t="s">
        <v>319</v>
      </c>
      <c r="C43" s="52" t="s">
        <v>1046</v>
      </c>
      <c r="D43" s="52" t="s">
        <v>429</v>
      </c>
      <c r="E43" s="52" t="s">
        <v>277</v>
      </c>
      <c r="F43" s="52">
        <v>1900</v>
      </c>
      <c r="G43" s="77">
        <v>25000</v>
      </c>
      <c r="H43" s="52" t="s">
        <v>286</v>
      </c>
    </row>
    <row r="44" spans="1:8" ht="15.75">
      <c r="A44" s="52">
        <v>23</v>
      </c>
      <c r="B44" s="52" t="s">
        <v>288</v>
      </c>
      <c r="C44" s="52">
        <v>9</v>
      </c>
      <c r="D44" s="52" t="s">
        <v>429</v>
      </c>
      <c r="E44" s="52" t="s">
        <v>277</v>
      </c>
      <c r="F44" s="52">
        <v>1903</v>
      </c>
      <c r="G44" s="77">
        <v>25000</v>
      </c>
      <c r="H44" s="52" t="s">
        <v>286</v>
      </c>
    </row>
    <row r="45" spans="1:8" ht="15.75">
      <c r="A45" s="52">
        <v>24</v>
      </c>
      <c r="B45" s="52" t="s">
        <v>288</v>
      </c>
      <c r="C45" s="52">
        <v>11</v>
      </c>
      <c r="D45" s="52" t="s">
        <v>429</v>
      </c>
      <c r="E45" s="52" t="s">
        <v>277</v>
      </c>
      <c r="F45" s="52">
        <v>1895</v>
      </c>
      <c r="G45" s="77">
        <v>25000</v>
      </c>
      <c r="H45" s="52" t="s">
        <v>286</v>
      </c>
    </row>
    <row r="46" spans="1:8" ht="15.75" customHeight="1">
      <c r="A46" s="187" t="s">
        <v>241</v>
      </c>
      <c r="B46" s="188"/>
      <c r="C46" s="188"/>
      <c r="D46" s="188"/>
      <c r="E46" s="188"/>
      <c r="F46" s="189"/>
      <c r="G46" s="74">
        <f>G45+G44+G43+G42</f>
        <v>100000</v>
      </c>
      <c r="H46" s="49"/>
    </row>
    <row r="47" spans="1:8" ht="15.75" customHeight="1">
      <c r="A47" s="187" t="s">
        <v>74</v>
      </c>
      <c r="B47" s="188"/>
      <c r="C47" s="188"/>
      <c r="D47" s="188"/>
      <c r="E47" s="188"/>
      <c r="F47" s="189"/>
      <c r="G47" s="74">
        <f>G46+G40+G35+G30</f>
        <v>300000</v>
      </c>
      <c r="H47" s="47"/>
    </row>
    <row r="48" spans="1:8" ht="15.75" customHeight="1">
      <c r="A48" s="187" t="s">
        <v>855</v>
      </c>
      <c r="B48" s="188"/>
      <c r="C48" s="188"/>
      <c r="D48" s="188"/>
      <c r="E48" s="188"/>
      <c r="F48" s="189"/>
      <c r="G48" s="74">
        <f>G47+G25+G2</f>
        <v>508000</v>
      </c>
      <c r="H48" s="49"/>
    </row>
    <row r="49" spans="1:9" ht="16.5" customHeight="1">
      <c r="A49" s="159"/>
      <c r="B49" s="159"/>
      <c r="C49" s="159"/>
      <c r="D49" s="159"/>
      <c r="E49" s="159"/>
      <c r="F49" s="159"/>
      <c r="G49" s="159"/>
      <c r="H49" s="159"/>
      <c r="I49" s="119"/>
    </row>
    <row r="50" spans="1:9" ht="15.75" customHeight="1">
      <c r="A50" s="159"/>
      <c r="B50" s="159"/>
      <c r="C50" s="159"/>
      <c r="D50" s="159"/>
      <c r="E50" s="159"/>
      <c r="F50" s="159"/>
      <c r="G50" s="159"/>
      <c r="H50" s="159"/>
      <c r="I50" s="119"/>
    </row>
    <row r="51" spans="1:9" ht="15.75" customHeight="1">
      <c r="A51" s="120"/>
      <c r="B51" s="121"/>
      <c r="C51" s="121"/>
      <c r="D51" s="121"/>
      <c r="E51" s="121"/>
      <c r="F51" s="121"/>
      <c r="G51" s="122"/>
      <c r="H51" s="121"/>
      <c r="I51" s="119"/>
    </row>
    <row r="52" spans="1:9" ht="15.75" customHeight="1">
      <c r="A52" s="120"/>
      <c r="B52" s="121"/>
      <c r="C52" s="121"/>
      <c r="D52" s="121"/>
      <c r="E52" s="121"/>
      <c r="F52" s="121"/>
      <c r="G52" s="122"/>
      <c r="H52" s="121"/>
      <c r="I52" s="119"/>
    </row>
    <row r="53" spans="1:9" ht="15.75">
      <c r="A53" s="159"/>
      <c r="B53" s="159"/>
      <c r="C53" s="159"/>
      <c r="D53" s="159"/>
      <c r="E53" s="159"/>
      <c r="F53" s="159"/>
      <c r="G53" s="123"/>
      <c r="H53" s="124"/>
      <c r="I53" s="119"/>
    </row>
    <row r="54" spans="1:9" ht="15.75" customHeight="1">
      <c r="A54" s="159"/>
      <c r="B54" s="159"/>
      <c r="C54" s="159"/>
      <c r="D54" s="159"/>
      <c r="E54" s="159"/>
      <c r="F54" s="159"/>
      <c r="G54" s="159"/>
      <c r="H54" s="159"/>
      <c r="I54" s="119"/>
    </row>
    <row r="55" spans="1:9" ht="27.75" customHeight="1">
      <c r="A55" s="120"/>
      <c r="B55" s="125"/>
      <c r="C55" s="125"/>
      <c r="D55" s="125"/>
      <c r="E55" s="125"/>
      <c r="F55" s="125"/>
      <c r="G55" s="126"/>
      <c r="H55" s="125"/>
      <c r="I55" s="119"/>
    </row>
    <row r="56" spans="1:9" ht="30" customHeight="1">
      <c r="A56" s="120"/>
      <c r="B56" s="125"/>
      <c r="C56" s="125"/>
      <c r="D56" s="125"/>
      <c r="E56" s="125"/>
      <c r="F56" s="125"/>
      <c r="G56" s="126"/>
      <c r="H56" s="125"/>
      <c r="I56" s="119"/>
    </row>
    <row r="57" spans="1:9" ht="18" customHeight="1">
      <c r="A57" s="159"/>
      <c r="B57" s="159"/>
      <c r="C57" s="159"/>
      <c r="D57" s="159"/>
      <c r="E57" s="159"/>
      <c r="F57" s="159"/>
      <c r="G57" s="123"/>
      <c r="H57" s="124"/>
      <c r="I57" s="119"/>
    </row>
    <row r="58" spans="1:9" ht="18" customHeight="1">
      <c r="A58" s="159"/>
      <c r="B58" s="159"/>
      <c r="C58" s="159"/>
      <c r="D58" s="159"/>
      <c r="E58" s="159"/>
      <c r="F58" s="159"/>
      <c r="G58" s="159"/>
      <c r="H58" s="159"/>
      <c r="I58" s="119"/>
    </row>
    <row r="59" spans="1:9" ht="33.75" customHeight="1">
      <c r="A59" s="124"/>
      <c r="B59" s="125"/>
      <c r="C59" s="127"/>
      <c r="D59" s="125"/>
      <c r="E59" s="125"/>
      <c r="F59" s="125"/>
      <c r="G59" s="126"/>
      <c r="H59" s="125"/>
      <c r="I59" s="119"/>
    </row>
    <row r="60" spans="1:9" ht="33.75" customHeight="1">
      <c r="A60" s="124"/>
      <c r="B60" s="125"/>
      <c r="C60" s="127"/>
      <c r="D60" s="125"/>
      <c r="E60" s="125"/>
      <c r="F60" s="125"/>
      <c r="G60" s="126"/>
      <c r="H60" s="125"/>
      <c r="I60" s="119"/>
    </row>
    <row r="61" spans="1:9" ht="33.75" customHeight="1">
      <c r="A61" s="124"/>
      <c r="B61" s="125"/>
      <c r="C61" s="125"/>
      <c r="D61" s="125"/>
      <c r="E61" s="125"/>
      <c r="F61" s="125"/>
      <c r="G61" s="126"/>
      <c r="H61" s="125"/>
      <c r="I61" s="119"/>
    </row>
    <row r="62" spans="1:9" ht="33.75" customHeight="1">
      <c r="A62" s="120"/>
      <c r="B62" s="125"/>
      <c r="C62" s="127"/>
      <c r="D62" s="125"/>
      <c r="E62" s="125"/>
      <c r="F62" s="125"/>
      <c r="G62" s="126"/>
      <c r="H62" s="125"/>
      <c r="I62" s="119"/>
    </row>
    <row r="63" spans="1:9" ht="33.75" customHeight="1">
      <c r="A63" s="120"/>
      <c r="B63" s="125"/>
      <c r="C63" s="127"/>
      <c r="D63" s="125"/>
      <c r="E63" s="125"/>
      <c r="F63" s="125"/>
      <c r="G63" s="126"/>
      <c r="H63" s="125"/>
      <c r="I63" s="119"/>
    </row>
    <row r="64" spans="1:9" ht="33.75" customHeight="1">
      <c r="A64" s="120"/>
      <c r="B64" s="125"/>
      <c r="C64" s="125"/>
      <c r="D64" s="125"/>
      <c r="E64" s="125"/>
      <c r="F64" s="125"/>
      <c r="G64" s="126"/>
      <c r="H64" s="125"/>
      <c r="I64" s="119"/>
    </row>
    <row r="65" spans="1:9" ht="18.75" customHeight="1">
      <c r="A65" s="159"/>
      <c r="B65" s="159"/>
      <c r="C65" s="159"/>
      <c r="D65" s="159"/>
      <c r="E65" s="159"/>
      <c r="F65" s="159"/>
      <c r="G65" s="123"/>
      <c r="H65" s="124"/>
      <c r="I65" s="119"/>
    </row>
    <row r="66" spans="1:9" ht="18.75" customHeight="1">
      <c r="A66" s="159"/>
      <c r="B66" s="159"/>
      <c r="C66" s="159"/>
      <c r="D66" s="159"/>
      <c r="E66" s="159"/>
      <c r="F66" s="159"/>
      <c r="G66" s="159"/>
      <c r="H66" s="159"/>
      <c r="I66" s="119"/>
    </row>
    <row r="67" spans="1:9" ht="33.75" customHeight="1">
      <c r="A67" s="124"/>
      <c r="B67" s="125"/>
      <c r="C67" s="125"/>
      <c r="D67" s="125"/>
      <c r="E67" s="125"/>
      <c r="F67" s="125"/>
      <c r="G67" s="126"/>
      <c r="H67" s="125"/>
      <c r="I67" s="119"/>
    </row>
    <row r="68" spans="1:9" ht="33.75" customHeight="1">
      <c r="A68" s="124"/>
      <c r="B68" s="125"/>
      <c r="C68" s="125"/>
      <c r="D68" s="125"/>
      <c r="E68" s="125"/>
      <c r="F68" s="125"/>
      <c r="G68" s="126"/>
      <c r="H68" s="125"/>
      <c r="I68" s="119"/>
    </row>
    <row r="69" spans="1:9" ht="19.5" customHeight="1">
      <c r="A69" s="159"/>
      <c r="B69" s="159"/>
      <c r="C69" s="159"/>
      <c r="D69" s="159"/>
      <c r="E69" s="159"/>
      <c r="F69" s="159"/>
      <c r="G69" s="123"/>
      <c r="H69" s="124"/>
      <c r="I69" s="119"/>
    </row>
    <row r="70" spans="1:9" ht="19.5" customHeight="1">
      <c r="A70" s="159"/>
      <c r="B70" s="159"/>
      <c r="C70" s="159"/>
      <c r="D70" s="159"/>
      <c r="E70" s="159"/>
      <c r="F70" s="159"/>
      <c r="G70" s="128"/>
      <c r="H70" s="118"/>
      <c r="I70" s="119"/>
    </row>
    <row r="71" spans="1:9" ht="19.5" customHeight="1">
      <c r="A71" s="160"/>
      <c r="B71" s="160"/>
      <c r="C71" s="160"/>
      <c r="D71" s="160"/>
      <c r="E71" s="160"/>
      <c r="F71" s="160"/>
      <c r="G71" s="128"/>
      <c r="H71" s="129"/>
      <c r="I71" s="119"/>
    </row>
    <row r="72" spans="1:9" ht="15.75">
      <c r="A72" s="63"/>
      <c r="B72" s="35"/>
      <c r="C72" s="35"/>
      <c r="D72" s="36"/>
      <c r="E72" s="35"/>
      <c r="F72" s="35"/>
      <c r="G72" s="81"/>
      <c r="H72" s="37"/>
      <c r="I72" s="119"/>
    </row>
    <row r="73" ht="15.75">
      <c r="A73" s="63"/>
    </row>
    <row r="74" ht="15.75">
      <c r="A74" s="63"/>
    </row>
    <row r="75" ht="15.75">
      <c r="A75" s="63"/>
    </row>
    <row r="76" ht="15.75">
      <c r="A76" s="63"/>
    </row>
    <row r="77" ht="15.75">
      <c r="A77" s="63"/>
    </row>
    <row r="78" spans="1:8" ht="15.75">
      <c r="A78" s="63"/>
      <c r="B78" s="63"/>
      <c r="C78" s="64"/>
      <c r="D78" s="63"/>
      <c r="E78" s="63"/>
      <c r="F78" s="63"/>
      <c r="G78" s="78"/>
      <c r="H78" s="63"/>
    </row>
    <row r="79" spans="1:8" ht="15.75" customHeight="1">
      <c r="A79" s="63"/>
      <c r="B79" s="63"/>
      <c r="C79" s="63"/>
      <c r="D79" s="63"/>
      <c r="E79" s="63"/>
      <c r="F79" s="63"/>
      <c r="G79" s="78"/>
      <c r="H79" s="63"/>
    </row>
    <row r="80" spans="1:8" ht="15.75" customHeight="1">
      <c r="A80" s="63"/>
      <c r="B80" s="63"/>
      <c r="C80" s="63"/>
      <c r="D80" s="63"/>
      <c r="E80" s="63"/>
      <c r="F80" s="63"/>
      <c r="G80" s="78"/>
      <c r="H80" s="63"/>
    </row>
    <row r="81" spans="1:8" ht="15.75">
      <c r="A81" s="63"/>
      <c r="B81" s="63"/>
      <c r="C81" s="63"/>
      <c r="D81" s="63"/>
      <c r="E81" s="63"/>
      <c r="F81" s="63"/>
      <c r="G81" s="78"/>
      <c r="H81" s="63"/>
    </row>
    <row r="82" spans="1:8" ht="15.75">
      <c r="A82" s="63"/>
      <c r="B82" s="63"/>
      <c r="C82" s="63"/>
      <c r="D82" s="63"/>
      <c r="E82" s="63"/>
      <c r="F82" s="63"/>
      <c r="G82" s="78"/>
      <c r="H82" s="63"/>
    </row>
    <row r="83" spans="1:8" ht="15.75">
      <c r="A83" s="63"/>
      <c r="B83" s="63"/>
      <c r="C83" s="63"/>
      <c r="D83" s="63"/>
      <c r="E83" s="63"/>
      <c r="F83" s="63"/>
      <c r="G83" s="78"/>
      <c r="H83" s="63"/>
    </row>
    <row r="84" spans="1:8" ht="15.75">
      <c r="A84" s="63"/>
      <c r="B84" s="63"/>
      <c r="C84" s="63"/>
      <c r="D84" s="63"/>
      <c r="E84" s="63"/>
      <c r="F84" s="63"/>
      <c r="G84" s="78"/>
      <c r="H84" s="63"/>
    </row>
    <row r="85" spans="1:8" ht="15.75">
      <c r="A85" s="63"/>
      <c r="B85" s="63"/>
      <c r="C85" s="63"/>
      <c r="D85" s="63"/>
      <c r="E85" s="63"/>
      <c r="F85" s="63"/>
      <c r="G85" s="78"/>
      <c r="H85" s="63"/>
    </row>
    <row r="86" spans="1:8" ht="15.75">
      <c r="A86" s="63"/>
      <c r="B86" s="63"/>
      <c r="C86" s="63"/>
      <c r="D86" s="63"/>
      <c r="E86" s="63"/>
      <c r="F86" s="63"/>
      <c r="G86" s="78"/>
      <c r="H86" s="63"/>
    </row>
    <row r="87" spans="1:8" ht="15.75">
      <c r="A87" s="60"/>
      <c r="B87" s="60"/>
      <c r="C87" s="60"/>
      <c r="D87" s="60"/>
      <c r="E87" s="60"/>
      <c r="F87" s="60"/>
      <c r="G87" s="79"/>
      <c r="H87" s="63"/>
    </row>
    <row r="88" spans="1:8" ht="15.75">
      <c r="A88" s="60"/>
      <c r="B88" s="60"/>
      <c r="C88" s="60"/>
      <c r="D88" s="60"/>
      <c r="E88" s="60"/>
      <c r="F88" s="60"/>
      <c r="G88" s="79"/>
      <c r="H88" s="60"/>
    </row>
    <row r="89" spans="1:8" ht="15.75">
      <c r="A89" s="60"/>
      <c r="B89" s="60"/>
      <c r="C89" s="60"/>
      <c r="D89" s="60"/>
      <c r="E89" s="60"/>
      <c r="F89" s="60"/>
      <c r="G89" s="79"/>
      <c r="H89" s="60"/>
    </row>
    <row r="90" spans="1:8" ht="15.75">
      <c r="A90" s="60"/>
      <c r="B90" s="60"/>
      <c r="C90" s="60"/>
      <c r="D90" s="60"/>
      <c r="E90" s="60"/>
      <c r="F90" s="60"/>
      <c r="G90" s="79"/>
      <c r="H90" s="60"/>
    </row>
    <row r="91" spans="1:8" ht="15.75">
      <c r="A91" s="63"/>
      <c r="B91" s="63"/>
      <c r="C91" s="63"/>
      <c r="D91" s="63"/>
      <c r="E91" s="63"/>
      <c r="F91" s="63"/>
      <c r="G91" s="78"/>
      <c r="H91" s="63"/>
    </row>
    <row r="92" spans="1:8" ht="15.75">
      <c r="A92" s="63"/>
      <c r="B92" s="63"/>
      <c r="C92" s="63"/>
      <c r="D92" s="63"/>
      <c r="E92" s="63"/>
      <c r="F92" s="63"/>
      <c r="G92" s="78"/>
      <c r="H92" s="63"/>
    </row>
    <row r="93" spans="1:8" ht="15.75">
      <c r="A93" s="60"/>
      <c r="B93" s="60"/>
      <c r="C93" s="60"/>
      <c r="D93" s="60"/>
      <c r="E93" s="60"/>
      <c r="F93" s="60"/>
      <c r="G93" s="79"/>
      <c r="H93" s="63"/>
    </row>
    <row r="94" spans="1:8" ht="15.75">
      <c r="A94" s="60"/>
      <c r="B94" s="60"/>
      <c r="C94" s="60"/>
      <c r="D94" s="60"/>
      <c r="E94" s="60"/>
      <c r="F94" s="60"/>
      <c r="G94" s="79"/>
      <c r="H94" s="60"/>
    </row>
    <row r="95" spans="1:8" ht="15.75">
      <c r="A95" s="63"/>
      <c r="B95" s="63"/>
      <c r="C95" s="63"/>
      <c r="D95" s="63"/>
      <c r="E95" s="63"/>
      <c r="F95" s="63"/>
      <c r="G95" s="78"/>
      <c r="H95" s="63"/>
    </row>
    <row r="96" spans="1:8" ht="15.75">
      <c r="A96" s="63"/>
      <c r="B96" s="63"/>
      <c r="C96" s="63"/>
      <c r="D96" s="63"/>
      <c r="E96" s="63"/>
      <c r="F96" s="63"/>
      <c r="G96" s="78"/>
      <c r="H96" s="63"/>
    </row>
    <row r="97" spans="1:8" ht="15.75">
      <c r="A97" s="63"/>
      <c r="B97" s="63"/>
      <c r="C97" s="63"/>
      <c r="D97" s="63"/>
      <c r="E97" s="63"/>
      <c r="F97" s="63"/>
      <c r="G97" s="78"/>
      <c r="H97" s="63"/>
    </row>
    <row r="98" spans="1:8" ht="15.75">
      <c r="A98" s="63"/>
      <c r="B98" s="63"/>
      <c r="C98" s="63"/>
      <c r="D98" s="63"/>
      <c r="E98" s="63"/>
      <c r="F98" s="63"/>
      <c r="G98" s="78"/>
      <c r="H98" s="63"/>
    </row>
    <row r="99" spans="1:8" ht="15.75">
      <c r="A99" s="63"/>
      <c r="B99" s="63"/>
      <c r="C99" s="63"/>
      <c r="D99" s="63"/>
      <c r="E99" s="63"/>
      <c r="F99" s="63"/>
      <c r="G99" s="78"/>
      <c r="H99" s="63"/>
    </row>
    <row r="100" spans="1:8" ht="15.75">
      <c r="A100" s="60"/>
      <c r="B100" s="60"/>
      <c r="C100" s="60"/>
      <c r="D100" s="60"/>
      <c r="E100" s="60"/>
      <c r="F100" s="60"/>
      <c r="G100" s="79"/>
      <c r="H100" s="63"/>
    </row>
    <row r="101" spans="1:8" ht="15.75">
      <c r="A101" s="60"/>
      <c r="B101" s="60"/>
      <c r="C101" s="60"/>
      <c r="D101" s="60"/>
      <c r="E101" s="60"/>
      <c r="F101" s="60"/>
      <c r="G101" s="79"/>
      <c r="H101" s="60"/>
    </row>
    <row r="102" spans="1:8" ht="15.75">
      <c r="A102" s="63"/>
      <c r="B102" s="63"/>
      <c r="C102" s="63"/>
      <c r="D102" s="63"/>
      <c r="E102" s="63"/>
      <c r="F102" s="63"/>
      <c r="G102" s="78"/>
      <c r="H102" s="63"/>
    </row>
    <row r="103" spans="1:8" ht="15.75">
      <c r="A103" s="63"/>
      <c r="B103" s="63"/>
      <c r="C103" s="64"/>
      <c r="D103" s="63"/>
      <c r="E103" s="63"/>
      <c r="F103" s="63"/>
      <c r="G103" s="78"/>
      <c r="H103" s="63"/>
    </row>
    <row r="104" spans="1:8" ht="15.75">
      <c r="A104" s="63"/>
      <c r="B104" s="63"/>
      <c r="C104" s="64"/>
      <c r="D104" s="63"/>
      <c r="E104" s="63"/>
      <c r="F104" s="63"/>
      <c r="G104" s="78"/>
      <c r="H104" s="63"/>
    </row>
    <row r="105" spans="1:8" ht="15.75">
      <c r="A105" s="63"/>
      <c r="B105" s="63"/>
      <c r="C105" s="63"/>
      <c r="D105" s="63"/>
      <c r="E105" s="63"/>
      <c r="F105" s="63"/>
      <c r="G105" s="78"/>
      <c r="H105" s="63"/>
    </row>
    <row r="106" spans="1:8" ht="15.75">
      <c r="A106" s="63"/>
      <c r="B106" s="63"/>
      <c r="C106" s="63"/>
      <c r="D106" s="63"/>
      <c r="E106" s="63"/>
      <c r="F106" s="63"/>
      <c r="G106" s="78"/>
      <c r="H106" s="63"/>
    </row>
    <row r="107" spans="1:8" ht="15.75">
      <c r="A107" s="63"/>
      <c r="B107" s="63"/>
      <c r="C107" s="63"/>
      <c r="D107" s="63"/>
      <c r="E107" s="63"/>
      <c r="F107" s="63"/>
      <c r="G107" s="78"/>
      <c r="H107" s="63"/>
    </row>
    <row r="108" spans="1:8" ht="15.75">
      <c r="A108" s="63"/>
      <c r="B108" s="63"/>
      <c r="C108" s="64"/>
      <c r="D108" s="63"/>
      <c r="E108" s="63"/>
      <c r="F108" s="63"/>
      <c r="G108" s="78"/>
      <c r="H108" s="63"/>
    </row>
    <row r="109" spans="1:8" ht="15.75">
      <c r="A109" s="63"/>
      <c r="B109" s="63"/>
      <c r="C109" s="63"/>
      <c r="D109" s="63"/>
      <c r="E109" s="63"/>
      <c r="F109" s="63"/>
      <c r="G109" s="78"/>
      <c r="H109" s="63"/>
    </row>
    <row r="110" spans="1:8" ht="15.75" customHeight="1">
      <c r="A110" s="63"/>
      <c r="B110" s="63"/>
      <c r="C110" s="64"/>
      <c r="D110" s="63"/>
      <c r="E110" s="63"/>
      <c r="F110" s="63"/>
      <c r="G110" s="78"/>
      <c r="H110" s="63"/>
    </row>
    <row r="111" spans="1:8" ht="15.75" customHeight="1">
      <c r="A111" s="63"/>
      <c r="B111" s="63"/>
      <c r="C111" s="63"/>
      <c r="D111" s="63"/>
      <c r="E111" s="63"/>
      <c r="F111" s="63"/>
      <c r="G111" s="78"/>
      <c r="H111" s="63"/>
    </row>
    <row r="112" spans="1:8" ht="15.75" customHeight="1">
      <c r="A112" s="63"/>
      <c r="B112" s="63"/>
      <c r="C112" s="64"/>
      <c r="D112" s="63"/>
      <c r="E112" s="63"/>
      <c r="F112" s="63"/>
      <c r="G112" s="78"/>
      <c r="H112" s="63"/>
    </row>
    <row r="113" spans="1:8" ht="15.75" customHeight="1">
      <c r="A113" s="63"/>
      <c r="B113" s="63"/>
      <c r="C113" s="64"/>
      <c r="D113" s="63"/>
      <c r="E113" s="63"/>
      <c r="F113" s="63"/>
      <c r="G113" s="78"/>
      <c r="H113" s="63"/>
    </row>
    <row r="114" spans="1:8" ht="15.75">
      <c r="A114" s="63"/>
      <c r="B114" s="63"/>
      <c r="C114" s="63"/>
      <c r="D114" s="63"/>
      <c r="E114" s="63"/>
      <c r="F114" s="63"/>
      <c r="G114" s="78"/>
      <c r="H114" s="63"/>
    </row>
    <row r="115" spans="1:8" ht="15.75">
      <c r="A115" s="63"/>
      <c r="B115" s="63"/>
      <c r="C115" s="63"/>
      <c r="D115" s="63"/>
      <c r="E115" s="63"/>
      <c r="F115" s="63"/>
      <c r="G115" s="78"/>
      <c r="H115" s="63"/>
    </row>
    <row r="116" spans="1:8" ht="15.75" customHeight="1">
      <c r="A116" s="63"/>
      <c r="B116" s="63"/>
      <c r="C116" s="63"/>
      <c r="D116" s="63"/>
      <c r="E116" s="63"/>
      <c r="F116" s="63"/>
      <c r="G116" s="78"/>
      <c r="H116" s="63"/>
    </row>
    <row r="117" spans="1:8" ht="15.75" customHeight="1">
      <c r="A117" s="63"/>
      <c r="B117" s="63"/>
      <c r="C117" s="63"/>
      <c r="D117" s="63"/>
      <c r="E117" s="63"/>
      <c r="F117" s="63"/>
      <c r="G117" s="78"/>
      <c r="H117" s="63"/>
    </row>
    <row r="118" spans="1:8" ht="15.75">
      <c r="A118" s="63"/>
      <c r="B118" s="63"/>
      <c r="C118" s="63"/>
      <c r="D118" s="63"/>
      <c r="E118" s="63"/>
      <c r="F118" s="63"/>
      <c r="G118" s="78"/>
      <c r="H118" s="63"/>
    </row>
    <row r="119" spans="1:8" ht="15.75">
      <c r="A119" s="63"/>
      <c r="B119" s="63"/>
      <c r="C119" s="63"/>
      <c r="D119" s="63"/>
      <c r="E119" s="63"/>
      <c r="F119" s="63"/>
      <c r="G119" s="78"/>
      <c r="H119" s="63"/>
    </row>
    <row r="120" spans="1:8" ht="15.75">
      <c r="A120" s="63"/>
      <c r="B120" s="63"/>
      <c r="C120" s="63"/>
      <c r="D120" s="63"/>
      <c r="E120" s="63"/>
      <c r="F120" s="63"/>
      <c r="G120" s="78"/>
      <c r="H120" s="63"/>
    </row>
    <row r="121" spans="1:8" ht="15.75">
      <c r="A121" s="60"/>
      <c r="B121" s="60"/>
      <c r="C121" s="60"/>
      <c r="D121" s="60"/>
      <c r="E121" s="60"/>
      <c r="F121" s="60"/>
      <c r="G121" s="79"/>
      <c r="H121" s="63"/>
    </row>
    <row r="122" spans="1:8" ht="15.75">
      <c r="A122" s="60"/>
      <c r="B122" s="60"/>
      <c r="C122" s="60"/>
      <c r="D122" s="60"/>
      <c r="E122" s="60"/>
      <c r="F122" s="60"/>
      <c r="G122" s="79"/>
      <c r="H122" s="60"/>
    </row>
    <row r="123" spans="1:8" ht="15.75" customHeight="1">
      <c r="A123" s="63"/>
      <c r="B123" s="63"/>
      <c r="C123" s="63"/>
      <c r="D123" s="63"/>
      <c r="E123" s="63"/>
      <c r="F123" s="63"/>
      <c r="G123" s="78"/>
      <c r="H123" s="63"/>
    </row>
    <row r="124" spans="1:8" ht="15.75" customHeight="1">
      <c r="A124" s="63"/>
      <c r="B124" s="63"/>
      <c r="C124" s="63"/>
      <c r="D124" s="63"/>
      <c r="E124" s="63"/>
      <c r="F124" s="63"/>
      <c r="G124" s="78"/>
      <c r="H124" s="63"/>
    </row>
    <row r="125" spans="1:8" ht="15.75">
      <c r="A125" s="63"/>
      <c r="B125" s="63"/>
      <c r="C125" s="63"/>
      <c r="D125" s="63"/>
      <c r="E125" s="63"/>
      <c r="F125" s="63"/>
      <c r="G125" s="78"/>
      <c r="H125" s="63"/>
    </row>
    <row r="126" spans="1:8" ht="15.75">
      <c r="A126" s="63"/>
      <c r="B126" s="63"/>
      <c r="C126" s="63"/>
      <c r="D126" s="63"/>
      <c r="E126" s="63"/>
      <c r="F126" s="63"/>
      <c r="G126" s="78"/>
      <c r="H126" s="63"/>
    </row>
    <row r="127" spans="1:8" ht="15.75">
      <c r="A127" s="63"/>
      <c r="B127" s="63"/>
      <c r="C127" s="63"/>
      <c r="D127" s="63"/>
      <c r="E127" s="63"/>
      <c r="F127" s="63"/>
      <c r="G127" s="78"/>
      <c r="H127" s="63"/>
    </row>
    <row r="128" spans="1:8" ht="15.75">
      <c r="A128" s="63"/>
      <c r="B128" s="63"/>
      <c r="C128" s="63"/>
      <c r="D128" s="63"/>
      <c r="E128" s="63"/>
      <c r="F128" s="63"/>
      <c r="G128" s="78"/>
      <c r="H128" s="63"/>
    </row>
    <row r="129" spans="1:8" ht="15.75">
      <c r="A129" s="63"/>
      <c r="B129" s="63"/>
      <c r="C129" s="63"/>
      <c r="D129" s="63"/>
      <c r="E129" s="63"/>
      <c r="F129" s="63"/>
      <c r="G129" s="78"/>
      <c r="H129" s="63"/>
    </row>
    <row r="130" spans="1:8" ht="15.75">
      <c r="A130" s="63"/>
      <c r="B130" s="63"/>
      <c r="C130" s="64"/>
      <c r="D130" s="63"/>
      <c r="E130" s="63"/>
      <c r="F130" s="63"/>
      <c r="G130" s="78"/>
      <c r="H130" s="63"/>
    </row>
    <row r="131" spans="1:8" ht="15.75">
      <c r="A131" s="63"/>
      <c r="B131" s="63"/>
      <c r="C131" s="63"/>
      <c r="D131" s="63"/>
      <c r="E131" s="63"/>
      <c r="F131" s="63"/>
      <c r="G131" s="78"/>
      <c r="H131" s="63"/>
    </row>
    <row r="132" spans="1:8" ht="15.75">
      <c r="A132" s="63"/>
      <c r="B132" s="63"/>
      <c r="C132" s="63"/>
      <c r="D132" s="63"/>
      <c r="E132" s="63"/>
      <c r="F132" s="63"/>
      <c r="G132" s="78"/>
      <c r="H132" s="63"/>
    </row>
    <row r="133" spans="1:8" ht="15.75">
      <c r="A133" s="63"/>
      <c r="B133" s="63"/>
      <c r="C133" s="63"/>
      <c r="D133" s="63"/>
      <c r="E133" s="63"/>
      <c r="F133" s="63"/>
      <c r="G133" s="78"/>
      <c r="H133" s="63"/>
    </row>
    <row r="134" spans="1:8" ht="15.75">
      <c r="A134" s="63"/>
      <c r="B134" s="63"/>
      <c r="C134" s="63"/>
      <c r="D134" s="63"/>
      <c r="E134" s="63"/>
      <c r="F134" s="63"/>
      <c r="G134" s="78"/>
      <c r="H134" s="63"/>
    </row>
    <row r="135" spans="1:8" ht="15.75">
      <c r="A135" s="63"/>
      <c r="B135" s="63"/>
      <c r="C135" s="63"/>
      <c r="D135" s="63"/>
      <c r="E135" s="63"/>
      <c r="F135" s="63"/>
      <c r="G135" s="78"/>
      <c r="H135" s="63"/>
    </row>
    <row r="136" spans="1:8" ht="15.75">
      <c r="A136" s="63"/>
      <c r="B136" s="63"/>
      <c r="C136" s="63"/>
      <c r="D136" s="63"/>
      <c r="E136" s="63"/>
      <c r="F136" s="63"/>
      <c r="G136" s="78"/>
      <c r="H136" s="63"/>
    </row>
    <row r="137" spans="1:8" ht="15.75">
      <c r="A137" s="63"/>
      <c r="B137" s="63"/>
      <c r="C137" s="63"/>
      <c r="D137" s="63"/>
      <c r="E137" s="63"/>
      <c r="F137" s="63"/>
      <c r="G137" s="78"/>
      <c r="H137" s="63"/>
    </row>
    <row r="138" spans="1:8" ht="15.75">
      <c r="A138" s="63"/>
      <c r="B138" s="63"/>
      <c r="C138" s="63"/>
      <c r="D138" s="63"/>
      <c r="E138" s="63"/>
      <c r="F138" s="63"/>
      <c r="G138" s="78"/>
      <c r="H138" s="63"/>
    </row>
    <row r="139" spans="1:8" ht="15.75">
      <c r="A139" s="63"/>
      <c r="B139" s="63"/>
      <c r="C139" s="63"/>
      <c r="D139" s="63"/>
      <c r="E139" s="63"/>
      <c r="F139" s="63"/>
      <c r="G139" s="78"/>
      <c r="H139" s="63"/>
    </row>
    <row r="140" spans="1:8" ht="15.75">
      <c r="A140" s="63"/>
      <c r="B140" s="63"/>
      <c r="C140" s="63"/>
      <c r="D140" s="63"/>
      <c r="E140" s="63"/>
      <c r="F140" s="63"/>
      <c r="G140" s="78"/>
      <c r="H140" s="63"/>
    </row>
    <row r="141" spans="1:8" ht="15.75">
      <c r="A141" s="63"/>
      <c r="B141" s="63"/>
      <c r="C141" s="63"/>
      <c r="D141" s="63"/>
      <c r="E141" s="63"/>
      <c r="F141" s="63"/>
      <c r="G141" s="78"/>
      <c r="H141" s="63"/>
    </row>
    <row r="142" spans="1:8" ht="15.75">
      <c r="A142" s="63"/>
      <c r="B142" s="63"/>
      <c r="C142" s="63"/>
      <c r="D142" s="63"/>
      <c r="E142" s="63"/>
      <c r="F142" s="63"/>
      <c r="G142" s="78"/>
      <c r="H142" s="63"/>
    </row>
    <row r="143" spans="1:8" ht="15.75">
      <c r="A143" s="63"/>
      <c r="B143" s="63"/>
      <c r="C143" s="63"/>
      <c r="D143" s="63"/>
      <c r="E143" s="63"/>
      <c r="F143" s="63"/>
      <c r="G143" s="78"/>
      <c r="H143" s="63"/>
    </row>
    <row r="144" spans="1:8" ht="15.75" customHeight="1">
      <c r="A144" s="63"/>
      <c r="B144" s="63"/>
      <c r="C144" s="63"/>
      <c r="D144" s="63"/>
      <c r="E144" s="63"/>
      <c r="F144" s="63"/>
      <c r="G144" s="78"/>
      <c r="H144" s="63"/>
    </row>
    <row r="145" spans="1:8" ht="15.75" customHeight="1">
      <c r="A145" s="63"/>
      <c r="B145" s="63"/>
      <c r="C145" s="63"/>
      <c r="D145" s="63"/>
      <c r="E145" s="63"/>
      <c r="F145" s="63"/>
      <c r="G145" s="78"/>
      <c r="H145" s="63"/>
    </row>
    <row r="146" spans="1:8" ht="15.75">
      <c r="A146" s="63"/>
      <c r="B146" s="63"/>
      <c r="C146" s="63"/>
      <c r="D146" s="63"/>
      <c r="E146" s="63"/>
      <c r="F146" s="63"/>
      <c r="G146" s="78"/>
      <c r="H146" s="63"/>
    </row>
    <row r="147" spans="1:8" ht="15.75">
      <c r="A147" s="60"/>
      <c r="B147" s="60"/>
      <c r="C147" s="60"/>
      <c r="D147" s="60"/>
      <c r="E147" s="60"/>
      <c r="F147" s="60"/>
      <c r="G147" s="79"/>
      <c r="H147" s="63"/>
    </row>
    <row r="148" spans="1:8" ht="15.75">
      <c r="A148" s="60"/>
      <c r="B148" s="60"/>
      <c r="C148" s="60"/>
      <c r="D148" s="60"/>
      <c r="E148" s="60"/>
      <c r="F148" s="60"/>
      <c r="G148" s="79"/>
      <c r="H148" s="60"/>
    </row>
    <row r="149" spans="1:8" ht="15.75">
      <c r="A149" s="60"/>
      <c r="B149" s="60"/>
      <c r="C149" s="60"/>
      <c r="D149" s="60"/>
      <c r="E149" s="60"/>
      <c r="F149" s="60"/>
      <c r="G149" s="79"/>
      <c r="H149" s="60"/>
    </row>
    <row r="150" spans="1:8" ht="15.75">
      <c r="A150" s="60"/>
      <c r="B150" s="60"/>
      <c r="C150" s="60"/>
      <c r="D150" s="60"/>
      <c r="E150" s="60"/>
      <c r="F150" s="60"/>
      <c r="G150" s="79"/>
      <c r="H150" s="60"/>
    </row>
    <row r="151" spans="1:8" ht="15.75">
      <c r="A151" s="63"/>
      <c r="B151" s="63"/>
      <c r="C151" s="63"/>
      <c r="D151" s="63"/>
      <c r="E151" s="63"/>
      <c r="F151" s="63"/>
      <c r="G151" s="78"/>
      <c r="H151" s="63"/>
    </row>
    <row r="152" spans="1:8" ht="15.75">
      <c r="A152" s="63"/>
      <c r="B152" s="63"/>
      <c r="C152" s="63"/>
      <c r="D152" s="63"/>
      <c r="E152" s="63"/>
      <c r="F152" s="63"/>
      <c r="G152" s="78"/>
      <c r="H152" s="63"/>
    </row>
    <row r="153" spans="1:8" ht="15.75">
      <c r="A153" s="63"/>
      <c r="B153" s="63"/>
      <c r="C153" s="63"/>
      <c r="D153" s="63"/>
      <c r="E153" s="63"/>
      <c r="F153" s="63"/>
      <c r="G153" s="78"/>
      <c r="H153" s="63"/>
    </row>
    <row r="154" spans="1:8" ht="15.75">
      <c r="A154" s="63"/>
      <c r="B154" s="63"/>
      <c r="C154" s="63"/>
      <c r="D154" s="63"/>
      <c r="E154" s="63"/>
      <c r="F154" s="63"/>
      <c r="G154" s="78"/>
      <c r="H154" s="63"/>
    </row>
    <row r="155" spans="1:8" ht="15.75">
      <c r="A155" s="63"/>
      <c r="B155" s="63"/>
      <c r="C155" s="63"/>
      <c r="D155" s="63"/>
      <c r="E155" s="63"/>
      <c r="F155" s="63"/>
      <c r="G155" s="78"/>
      <c r="H155" s="63"/>
    </row>
    <row r="156" spans="1:8" ht="15.75">
      <c r="A156" s="60"/>
      <c r="B156" s="60"/>
      <c r="C156" s="60"/>
      <c r="D156" s="60"/>
      <c r="E156" s="60"/>
      <c r="F156" s="60"/>
      <c r="G156" s="79"/>
      <c r="H156" s="63"/>
    </row>
    <row r="157" spans="1:8" ht="15.75">
      <c r="A157" s="60"/>
      <c r="B157" s="60"/>
      <c r="C157" s="60"/>
      <c r="D157" s="60"/>
      <c r="E157" s="60"/>
      <c r="F157" s="60"/>
      <c r="G157" s="79"/>
      <c r="H157" s="60"/>
    </row>
    <row r="158" spans="1:8" ht="15.75">
      <c r="A158" s="63"/>
      <c r="B158" s="63"/>
      <c r="C158" s="63"/>
      <c r="D158" s="63"/>
      <c r="E158" s="63"/>
      <c r="F158" s="63"/>
      <c r="G158" s="78"/>
      <c r="H158" s="63"/>
    </row>
    <row r="159" spans="1:8" ht="15.75">
      <c r="A159" s="63"/>
      <c r="B159" s="63"/>
      <c r="C159" s="63"/>
      <c r="D159" s="63"/>
      <c r="E159" s="63"/>
      <c r="F159" s="63"/>
      <c r="G159" s="78"/>
      <c r="H159" s="63"/>
    </row>
    <row r="160" spans="1:8" ht="15.75">
      <c r="A160" s="63"/>
      <c r="B160" s="63"/>
      <c r="C160" s="63"/>
      <c r="D160" s="63"/>
      <c r="E160" s="63"/>
      <c r="F160" s="63"/>
      <c r="G160" s="78"/>
      <c r="H160" s="63"/>
    </row>
    <row r="161" spans="1:8" ht="15.75">
      <c r="A161" s="63"/>
      <c r="B161" s="63"/>
      <c r="C161" s="64"/>
      <c r="D161" s="63"/>
      <c r="E161" s="63"/>
      <c r="F161" s="63"/>
      <c r="G161" s="78"/>
      <c r="H161" s="63"/>
    </row>
    <row r="162" spans="1:8" ht="15.75">
      <c r="A162" s="63"/>
      <c r="B162" s="63"/>
      <c r="C162" s="63"/>
      <c r="D162" s="63"/>
      <c r="E162" s="63"/>
      <c r="F162" s="63"/>
      <c r="G162" s="78"/>
      <c r="H162" s="63"/>
    </row>
    <row r="163" spans="1:8" ht="15.75">
      <c r="A163" s="63"/>
      <c r="B163" s="63"/>
      <c r="C163" s="63"/>
      <c r="D163" s="63"/>
      <c r="E163" s="63"/>
      <c r="F163" s="63"/>
      <c r="G163" s="78"/>
      <c r="H163" s="63"/>
    </row>
    <row r="164" spans="1:8" ht="15.75">
      <c r="A164" s="63"/>
      <c r="B164" s="63"/>
      <c r="C164" s="63"/>
      <c r="D164" s="63"/>
      <c r="E164" s="63"/>
      <c r="F164" s="63"/>
      <c r="G164" s="78"/>
      <c r="H164" s="63"/>
    </row>
    <row r="165" spans="1:8" ht="15.75">
      <c r="A165" s="63"/>
      <c r="B165" s="63"/>
      <c r="C165" s="63"/>
      <c r="D165" s="63"/>
      <c r="E165" s="63"/>
      <c r="F165" s="63"/>
      <c r="G165" s="78"/>
      <c r="H165" s="63"/>
    </row>
    <row r="166" spans="1:8" ht="15.75">
      <c r="A166" s="63"/>
      <c r="B166" s="63"/>
      <c r="C166" s="63"/>
      <c r="D166" s="63"/>
      <c r="E166" s="63"/>
      <c r="F166" s="63"/>
      <c r="G166" s="78"/>
      <c r="H166" s="63"/>
    </row>
    <row r="167" spans="1:8" ht="15.75">
      <c r="A167" s="63"/>
      <c r="B167" s="63"/>
      <c r="C167" s="63"/>
      <c r="D167" s="63"/>
      <c r="E167" s="63"/>
      <c r="F167" s="63"/>
      <c r="G167" s="78"/>
      <c r="H167" s="63"/>
    </row>
    <row r="168" spans="1:8" ht="15.75">
      <c r="A168" s="63"/>
      <c r="B168" s="63"/>
      <c r="C168" s="63"/>
      <c r="D168" s="63"/>
      <c r="E168" s="63"/>
      <c r="F168" s="63"/>
      <c r="G168" s="78"/>
      <c r="H168" s="63"/>
    </row>
    <row r="169" spans="1:8" ht="15.75">
      <c r="A169" s="63"/>
      <c r="B169" s="63"/>
      <c r="C169" s="63"/>
      <c r="D169" s="63"/>
      <c r="E169" s="63"/>
      <c r="F169" s="63"/>
      <c r="G169" s="78"/>
      <c r="H169" s="63"/>
    </row>
    <row r="170" spans="1:8" ht="15.75" customHeight="1">
      <c r="A170" s="63"/>
      <c r="B170" s="63"/>
      <c r="C170" s="63"/>
      <c r="D170" s="63"/>
      <c r="E170" s="63"/>
      <c r="F170" s="63"/>
      <c r="G170" s="78"/>
      <c r="H170" s="63"/>
    </row>
    <row r="171" spans="1:8" ht="15.75" customHeight="1">
      <c r="A171" s="63"/>
      <c r="B171" s="63"/>
      <c r="C171" s="63"/>
      <c r="D171" s="63"/>
      <c r="E171" s="63"/>
      <c r="F171" s="63"/>
      <c r="G171" s="78"/>
      <c r="H171" s="63"/>
    </row>
    <row r="172" spans="1:8" ht="15.75" customHeight="1">
      <c r="A172" s="63"/>
      <c r="B172" s="63"/>
      <c r="C172" s="63"/>
      <c r="D172" s="63"/>
      <c r="E172" s="63"/>
      <c r="F172" s="63"/>
      <c r="G172" s="78"/>
      <c r="H172" s="63"/>
    </row>
    <row r="173" spans="1:8" ht="15.75" customHeight="1">
      <c r="A173" s="63"/>
      <c r="B173" s="63"/>
      <c r="C173" s="63"/>
      <c r="D173" s="63"/>
      <c r="E173" s="63"/>
      <c r="F173" s="63"/>
      <c r="G173" s="78"/>
      <c r="H173" s="63"/>
    </row>
    <row r="174" spans="1:8" ht="15.75">
      <c r="A174" s="63"/>
      <c r="B174" s="63"/>
      <c r="C174" s="63"/>
      <c r="D174" s="63"/>
      <c r="E174" s="63"/>
      <c r="F174" s="63"/>
      <c r="G174" s="78"/>
      <c r="H174" s="63"/>
    </row>
    <row r="175" spans="1:8" ht="15.75">
      <c r="A175" s="63"/>
      <c r="B175" s="63"/>
      <c r="C175" s="63"/>
      <c r="D175" s="63"/>
      <c r="E175" s="63"/>
      <c r="F175" s="63"/>
      <c r="G175" s="78"/>
      <c r="H175" s="63"/>
    </row>
    <row r="176" spans="1:8" ht="15.75">
      <c r="A176" s="63"/>
      <c r="B176" s="63"/>
      <c r="C176" s="63"/>
      <c r="D176" s="63"/>
      <c r="E176" s="63"/>
      <c r="F176" s="63"/>
      <c r="G176" s="78"/>
      <c r="H176" s="63"/>
    </row>
    <row r="177" spans="1:8" ht="15.75">
      <c r="A177" s="63"/>
      <c r="B177" s="63"/>
      <c r="C177" s="63"/>
      <c r="D177" s="63"/>
      <c r="E177" s="63"/>
      <c r="F177" s="63"/>
      <c r="G177" s="78"/>
      <c r="H177" s="63"/>
    </row>
    <row r="178" spans="1:8" ht="15.75">
      <c r="A178" s="63"/>
      <c r="B178" s="63"/>
      <c r="C178" s="63"/>
      <c r="D178" s="63"/>
      <c r="E178" s="63"/>
      <c r="F178" s="63"/>
      <c r="G178" s="78"/>
      <c r="H178" s="63"/>
    </row>
    <row r="179" spans="1:8" ht="15.75" customHeight="1">
      <c r="A179" s="63"/>
      <c r="B179" s="63"/>
      <c r="C179" s="63"/>
      <c r="D179" s="63"/>
      <c r="E179" s="63"/>
      <c r="F179" s="63"/>
      <c r="G179" s="78"/>
      <c r="H179" s="63"/>
    </row>
    <row r="180" spans="1:8" ht="15.75" customHeight="1">
      <c r="A180" s="63"/>
      <c r="B180" s="63"/>
      <c r="C180" s="63"/>
      <c r="D180" s="63"/>
      <c r="E180" s="63"/>
      <c r="F180" s="63"/>
      <c r="G180" s="78"/>
      <c r="H180" s="63"/>
    </row>
    <row r="181" spans="1:8" ht="15.75">
      <c r="A181" s="63"/>
      <c r="B181" s="63"/>
      <c r="C181" s="63"/>
      <c r="D181" s="63"/>
      <c r="E181" s="63"/>
      <c r="F181" s="63"/>
      <c r="G181" s="78"/>
      <c r="H181" s="63"/>
    </row>
    <row r="182" spans="1:8" ht="15.75">
      <c r="A182" s="63"/>
      <c r="B182" s="63"/>
      <c r="C182" s="63"/>
      <c r="D182" s="63"/>
      <c r="E182" s="63"/>
      <c r="F182" s="63"/>
      <c r="G182" s="78"/>
      <c r="H182" s="63"/>
    </row>
    <row r="183" spans="1:8" ht="15.75">
      <c r="A183" s="63"/>
      <c r="B183" s="63"/>
      <c r="C183" s="63"/>
      <c r="D183" s="63"/>
      <c r="E183" s="63"/>
      <c r="F183" s="63"/>
      <c r="G183" s="78"/>
      <c r="H183" s="63"/>
    </row>
    <row r="184" spans="1:8" ht="15.75">
      <c r="A184" s="63"/>
      <c r="B184" s="63"/>
      <c r="C184" s="63"/>
      <c r="D184" s="63"/>
      <c r="E184" s="63"/>
      <c r="F184" s="63"/>
      <c r="G184" s="78"/>
      <c r="H184" s="63"/>
    </row>
    <row r="185" spans="1:8" ht="15.75">
      <c r="A185" s="63"/>
      <c r="B185" s="63"/>
      <c r="C185" s="63"/>
      <c r="D185" s="63"/>
      <c r="E185" s="63"/>
      <c r="F185" s="63"/>
      <c r="G185" s="78"/>
      <c r="H185" s="63"/>
    </row>
    <row r="186" spans="1:8" ht="15.75">
      <c r="A186" s="63"/>
      <c r="B186" s="63"/>
      <c r="C186" s="63"/>
      <c r="D186" s="63"/>
      <c r="E186" s="63"/>
      <c r="F186" s="63"/>
      <c r="G186" s="78"/>
      <c r="H186" s="63"/>
    </row>
    <row r="187" spans="1:8" ht="15.75">
      <c r="A187" s="63"/>
      <c r="B187" s="63"/>
      <c r="C187" s="63"/>
      <c r="D187" s="63"/>
      <c r="E187" s="63"/>
      <c r="F187" s="63"/>
      <c r="G187" s="78"/>
      <c r="H187" s="63"/>
    </row>
    <row r="188" spans="1:8" ht="15.75">
      <c r="A188" s="63"/>
      <c r="B188" s="63"/>
      <c r="C188" s="63"/>
      <c r="D188" s="63"/>
      <c r="E188" s="63"/>
      <c r="F188" s="63"/>
      <c r="G188" s="78"/>
      <c r="H188" s="63"/>
    </row>
    <row r="189" spans="1:8" ht="15.75">
      <c r="A189" s="63"/>
      <c r="B189" s="63"/>
      <c r="C189" s="63"/>
      <c r="D189" s="63"/>
      <c r="E189" s="63"/>
      <c r="F189" s="63"/>
      <c r="G189" s="78"/>
      <c r="H189" s="63"/>
    </row>
    <row r="190" spans="1:8" ht="15.75">
      <c r="A190" s="63"/>
      <c r="B190" s="63"/>
      <c r="C190" s="63"/>
      <c r="D190" s="63"/>
      <c r="E190" s="63"/>
      <c r="F190" s="63"/>
      <c r="G190" s="78"/>
      <c r="H190" s="63"/>
    </row>
    <row r="191" spans="1:8" ht="15.75">
      <c r="A191" s="63"/>
      <c r="B191" s="63"/>
      <c r="C191" s="63"/>
      <c r="D191" s="63"/>
      <c r="E191" s="63"/>
      <c r="F191" s="63"/>
      <c r="G191" s="78"/>
      <c r="H191" s="63"/>
    </row>
    <row r="192" spans="1:8" ht="15.75">
      <c r="A192" s="63"/>
      <c r="B192" s="63"/>
      <c r="C192" s="63"/>
      <c r="D192" s="63"/>
      <c r="E192" s="63"/>
      <c r="F192" s="63"/>
      <c r="G192" s="78"/>
      <c r="H192" s="63"/>
    </row>
    <row r="193" spans="1:8" ht="15.75">
      <c r="A193" s="63"/>
      <c r="B193" s="63"/>
      <c r="C193" s="63"/>
      <c r="D193" s="63"/>
      <c r="E193" s="63"/>
      <c r="F193" s="63"/>
      <c r="G193" s="78"/>
      <c r="H193" s="63"/>
    </row>
    <row r="194" spans="1:8" ht="15.75">
      <c r="A194" s="63"/>
      <c r="B194" s="63"/>
      <c r="C194" s="63"/>
      <c r="D194" s="63"/>
      <c r="E194" s="63"/>
      <c r="F194" s="63"/>
      <c r="G194" s="78"/>
      <c r="H194" s="63"/>
    </row>
    <row r="195" spans="1:8" ht="15.75">
      <c r="A195" s="63"/>
      <c r="B195" s="63"/>
      <c r="C195" s="63"/>
      <c r="D195" s="63"/>
      <c r="E195" s="63"/>
      <c r="F195" s="63"/>
      <c r="G195" s="78"/>
      <c r="H195" s="63"/>
    </row>
    <row r="196" spans="1:8" ht="15.75">
      <c r="A196" s="63"/>
      <c r="B196" s="63"/>
      <c r="C196" s="64"/>
      <c r="D196" s="63"/>
      <c r="E196" s="63"/>
      <c r="F196" s="63"/>
      <c r="G196" s="78"/>
      <c r="H196" s="63"/>
    </row>
    <row r="197" spans="1:8" ht="15.75">
      <c r="A197" s="63"/>
      <c r="B197" s="63"/>
      <c r="C197" s="63"/>
      <c r="D197" s="63"/>
      <c r="E197" s="63"/>
      <c r="F197" s="63"/>
      <c r="G197" s="78"/>
      <c r="H197" s="63"/>
    </row>
    <row r="198" spans="1:8" ht="15.75">
      <c r="A198" s="63"/>
      <c r="B198" s="63"/>
      <c r="C198" s="64"/>
      <c r="D198" s="63"/>
      <c r="E198" s="63"/>
      <c r="F198" s="63"/>
      <c r="G198" s="78"/>
      <c r="H198" s="63"/>
    </row>
    <row r="199" spans="1:8" ht="15.75">
      <c r="A199" s="63"/>
      <c r="B199" s="63"/>
      <c r="C199" s="63"/>
      <c r="D199" s="63"/>
      <c r="E199" s="63"/>
      <c r="F199" s="63"/>
      <c r="G199" s="78"/>
      <c r="H199" s="63"/>
    </row>
    <row r="200" spans="1:8" ht="15.75">
      <c r="A200" s="63"/>
      <c r="B200" s="63"/>
      <c r="C200" s="63"/>
      <c r="D200" s="63"/>
      <c r="E200" s="63"/>
      <c r="F200" s="63"/>
      <c r="G200" s="78"/>
      <c r="H200" s="63"/>
    </row>
    <row r="201" spans="1:8" ht="15.75">
      <c r="A201" s="63"/>
      <c r="B201" s="63"/>
      <c r="C201" s="63"/>
      <c r="D201" s="63"/>
      <c r="E201" s="63"/>
      <c r="F201" s="63"/>
      <c r="G201" s="78"/>
      <c r="H201" s="63"/>
    </row>
    <row r="202" spans="1:8" ht="15.75">
      <c r="A202" s="63"/>
      <c r="B202" s="63"/>
      <c r="C202" s="63"/>
      <c r="D202" s="63"/>
      <c r="E202" s="63"/>
      <c r="F202" s="63"/>
      <c r="G202" s="78"/>
      <c r="H202" s="63"/>
    </row>
    <row r="203" spans="1:8" ht="15.75">
      <c r="A203" s="60"/>
      <c r="B203" s="60"/>
      <c r="C203" s="60"/>
      <c r="D203" s="60"/>
      <c r="E203" s="60"/>
      <c r="F203" s="60"/>
      <c r="G203" s="79"/>
      <c r="H203" s="63"/>
    </row>
    <row r="204" spans="1:8" ht="15.75">
      <c r="A204" s="60"/>
      <c r="B204" s="60"/>
      <c r="C204" s="60"/>
      <c r="D204" s="60"/>
      <c r="E204" s="60"/>
      <c r="F204" s="60"/>
      <c r="G204" s="79"/>
      <c r="H204" s="60"/>
    </row>
    <row r="205" spans="1:8" ht="15.75">
      <c r="A205" s="60"/>
      <c r="B205" s="60"/>
      <c r="C205" s="60"/>
      <c r="D205" s="60"/>
      <c r="E205" s="60"/>
      <c r="F205" s="60"/>
      <c r="G205" s="79"/>
      <c r="H205" s="60"/>
    </row>
    <row r="206" spans="1:8" ht="15.75">
      <c r="A206" s="60"/>
      <c r="B206" s="60"/>
      <c r="C206" s="60"/>
      <c r="D206" s="60"/>
      <c r="E206" s="60"/>
      <c r="F206" s="60"/>
      <c r="G206" s="79"/>
      <c r="H206" s="60"/>
    </row>
    <row r="207" spans="1:8" ht="15.75">
      <c r="A207" s="63"/>
      <c r="B207" s="63"/>
      <c r="C207" s="63"/>
      <c r="D207" s="63"/>
      <c r="E207" s="63"/>
      <c r="F207" s="63"/>
      <c r="G207" s="78"/>
      <c r="H207" s="63"/>
    </row>
    <row r="208" spans="1:8" ht="15.75">
      <c r="A208" s="60"/>
      <c r="B208" s="60"/>
      <c r="C208" s="60"/>
      <c r="D208" s="60"/>
      <c r="E208" s="60"/>
      <c r="F208" s="60"/>
      <c r="G208" s="79"/>
      <c r="H208" s="63"/>
    </row>
    <row r="209" spans="1:8" ht="15.75">
      <c r="A209" s="60"/>
      <c r="B209" s="60"/>
      <c r="C209" s="60"/>
      <c r="D209" s="60"/>
      <c r="E209" s="60"/>
      <c r="F209" s="60"/>
      <c r="G209" s="79"/>
      <c r="H209" s="60"/>
    </row>
    <row r="210" spans="1:8" ht="15.75">
      <c r="A210" s="63"/>
      <c r="B210" s="63"/>
      <c r="C210" s="63"/>
      <c r="D210" s="63"/>
      <c r="E210" s="63"/>
      <c r="F210" s="63"/>
      <c r="G210" s="78"/>
      <c r="H210" s="63"/>
    </row>
    <row r="211" spans="1:8" ht="15.75">
      <c r="A211" s="63"/>
      <c r="B211" s="63"/>
      <c r="C211" s="63"/>
      <c r="D211" s="63"/>
      <c r="E211" s="63"/>
      <c r="F211" s="63"/>
      <c r="G211" s="78"/>
      <c r="H211" s="63"/>
    </row>
    <row r="212" spans="1:8" ht="15.75">
      <c r="A212" s="63"/>
      <c r="B212" s="63"/>
      <c r="C212" s="63"/>
      <c r="D212" s="63"/>
      <c r="E212" s="63"/>
      <c r="F212" s="63"/>
      <c r="G212" s="78"/>
      <c r="H212" s="63"/>
    </row>
    <row r="213" spans="1:8" ht="15.75">
      <c r="A213" s="63"/>
      <c r="B213" s="63"/>
      <c r="C213" s="63"/>
      <c r="D213" s="63"/>
      <c r="E213" s="63"/>
      <c r="F213" s="63"/>
      <c r="G213" s="78"/>
      <c r="H213" s="63"/>
    </row>
    <row r="214" spans="1:8" ht="15.75">
      <c r="A214" s="63"/>
      <c r="B214" s="63"/>
      <c r="C214" s="63"/>
      <c r="D214" s="63"/>
      <c r="E214" s="63"/>
      <c r="F214" s="63"/>
      <c r="G214" s="78"/>
      <c r="H214" s="63"/>
    </row>
    <row r="215" spans="1:8" ht="15.75">
      <c r="A215" s="63"/>
      <c r="B215" s="63"/>
      <c r="C215" s="63"/>
      <c r="D215" s="63"/>
      <c r="E215" s="63"/>
      <c r="F215" s="63"/>
      <c r="G215" s="78"/>
      <c r="H215" s="63"/>
    </row>
    <row r="216" spans="1:8" ht="15.75">
      <c r="A216" s="63"/>
      <c r="B216" s="63"/>
      <c r="C216" s="63"/>
      <c r="D216" s="63"/>
      <c r="E216" s="63"/>
      <c r="F216" s="63"/>
      <c r="G216" s="78"/>
      <c r="H216" s="63"/>
    </row>
    <row r="217" spans="1:8" ht="15.75">
      <c r="A217" s="63"/>
      <c r="B217" s="63"/>
      <c r="C217" s="63"/>
      <c r="D217" s="63"/>
      <c r="E217" s="63"/>
      <c r="F217" s="63"/>
      <c r="G217" s="78"/>
      <c r="H217" s="63"/>
    </row>
    <row r="218" spans="1:8" ht="15.75">
      <c r="A218" s="63"/>
      <c r="B218" s="63"/>
      <c r="C218" s="63"/>
      <c r="D218" s="63"/>
      <c r="E218" s="63"/>
      <c r="F218" s="63"/>
      <c r="G218" s="78"/>
      <c r="H218" s="63"/>
    </row>
    <row r="219" spans="1:8" ht="15.75">
      <c r="A219" s="63"/>
      <c r="B219" s="63"/>
      <c r="C219" s="63"/>
      <c r="D219" s="63"/>
      <c r="E219" s="63"/>
      <c r="F219" s="63"/>
      <c r="G219" s="78"/>
      <c r="H219" s="63"/>
    </row>
    <row r="220" spans="1:8" ht="15.75">
      <c r="A220" s="63"/>
      <c r="B220" s="63"/>
      <c r="C220" s="63"/>
      <c r="D220" s="63"/>
      <c r="E220" s="63"/>
      <c r="F220" s="63"/>
      <c r="G220" s="78"/>
      <c r="H220" s="63"/>
    </row>
    <row r="221" spans="1:8" ht="15.75">
      <c r="A221" s="63"/>
      <c r="B221" s="63"/>
      <c r="C221" s="63"/>
      <c r="D221" s="63"/>
      <c r="E221" s="63"/>
      <c r="F221" s="63"/>
      <c r="G221" s="78"/>
      <c r="H221" s="63"/>
    </row>
    <row r="222" spans="1:8" ht="15.75">
      <c r="A222" s="63"/>
      <c r="B222" s="63"/>
      <c r="C222" s="63"/>
      <c r="D222" s="63"/>
      <c r="E222" s="63"/>
      <c r="F222" s="63"/>
      <c r="G222" s="78"/>
      <c r="H222" s="63"/>
    </row>
    <row r="223" spans="1:8" ht="15.75">
      <c r="A223" s="63"/>
      <c r="B223" s="63"/>
      <c r="C223" s="63"/>
      <c r="D223" s="63"/>
      <c r="E223" s="63"/>
      <c r="F223" s="63"/>
      <c r="G223" s="78"/>
      <c r="H223" s="63"/>
    </row>
    <row r="224" spans="1:8" ht="15.75">
      <c r="A224" s="63"/>
      <c r="B224" s="63"/>
      <c r="C224" s="63"/>
      <c r="D224" s="63"/>
      <c r="E224" s="63"/>
      <c r="F224" s="63"/>
      <c r="G224" s="78"/>
      <c r="H224" s="63"/>
    </row>
    <row r="225" spans="1:8" ht="15.75">
      <c r="A225" s="63"/>
      <c r="B225" s="63"/>
      <c r="C225" s="64"/>
      <c r="D225" s="63"/>
      <c r="E225" s="63"/>
      <c r="F225" s="63"/>
      <c r="G225" s="78"/>
      <c r="H225" s="63"/>
    </row>
    <row r="226" spans="1:8" ht="15.75" customHeight="1">
      <c r="A226" s="63"/>
      <c r="B226" s="63"/>
      <c r="C226" s="63"/>
      <c r="D226" s="63"/>
      <c r="E226" s="63"/>
      <c r="F226" s="63"/>
      <c r="G226" s="78"/>
      <c r="H226" s="63"/>
    </row>
    <row r="227" spans="1:8" ht="15.75" customHeight="1">
      <c r="A227" s="63"/>
      <c r="B227" s="63"/>
      <c r="C227" s="63"/>
      <c r="D227" s="63"/>
      <c r="E227" s="63"/>
      <c r="F227" s="63"/>
      <c r="G227" s="78"/>
      <c r="H227" s="63"/>
    </row>
    <row r="228" spans="1:8" ht="15.75" customHeight="1">
      <c r="A228" s="63"/>
      <c r="B228" s="63"/>
      <c r="C228" s="63"/>
      <c r="D228" s="63"/>
      <c r="E228" s="63"/>
      <c r="F228" s="63"/>
      <c r="G228" s="78"/>
      <c r="H228" s="63"/>
    </row>
    <row r="229" spans="1:8" ht="15.75" customHeight="1">
      <c r="A229" s="60"/>
      <c r="B229" s="60"/>
      <c r="C229" s="60"/>
      <c r="D229" s="60"/>
      <c r="E229" s="60"/>
      <c r="F229" s="60"/>
      <c r="G229" s="79"/>
      <c r="H229" s="63"/>
    </row>
    <row r="230" spans="1:8" ht="15.75">
      <c r="A230" s="60"/>
      <c r="B230" s="60"/>
      <c r="C230" s="60"/>
      <c r="D230" s="60"/>
      <c r="E230" s="60"/>
      <c r="F230" s="60"/>
      <c r="G230" s="79"/>
      <c r="H230" s="60"/>
    </row>
    <row r="231" spans="1:8" ht="15.75" customHeight="1">
      <c r="A231" s="63"/>
      <c r="B231" s="63"/>
      <c r="C231" s="63"/>
      <c r="D231" s="63"/>
      <c r="E231" s="63"/>
      <c r="F231" s="63"/>
      <c r="G231" s="78"/>
      <c r="H231" s="63"/>
    </row>
    <row r="232" spans="1:8" ht="15.75" customHeight="1">
      <c r="A232" s="63"/>
      <c r="B232" s="63"/>
      <c r="C232" s="63"/>
      <c r="D232" s="63"/>
      <c r="E232" s="63"/>
      <c r="F232" s="63"/>
      <c r="G232" s="78"/>
      <c r="H232" s="63"/>
    </row>
    <row r="233" spans="1:8" ht="15.75">
      <c r="A233" s="63"/>
      <c r="B233" s="63"/>
      <c r="C233" s="63"/>
      <c r="D233" s="63"/>
      <c r="E233" s="63"/>
      <c r="F233" s="63"/>
      <c r="G233" s="78"/>
      <c r="H233" s="63"/>
    </row>
    <row r="234" spans="1:8" ht="15.75">
      <c r="A234" s="63"/>
      <c r="B234" s="63"/>
      <c r="C234" s="63"/>
      <c r="D234" s="63"/>
      <c r="E234" s="63"/>
      <c r="F234" s="63"/>
      <c r="G234" s="78"/>
      <c r="H234" s="63"/>
    </row>
    <row r="235" spans="1:8" ht="15.75">
      <c r="A235" s="63"/>
      <c r="B235" s="63"/>
      <c r="C235" s="63"/>
      <c r="D235" s="63"/>
      <c r="E235" s="63"/>
      <c r="F235" s="63"/>
      <c r="G235" s="78"/>
      <c r="H235" s="63"/>
    </row>
    <row r="236" spans="1:8" ht="15.75">
      <c r="A236" s="63"/>
      <c r="B236" s="63"/>
      <c r="C236" s="63"/>
      <c r="D236" s="63"/>
      <c r="E236" s="63"/>
      <c r="F236" s="63"/>
      <c r="G236" s="78"/>
      <c r="H236" s="63"/>
    </row>
    <row r="237" spans="1:8" ht="15.75">
      <c r="A237" s="63"/>
      <c r="B237" s="63"/>
      <c r="C237" s="63"/>
      <c r="D237" s="63"/>
      <c r="E237" s="63"/>
      <c r="F237" s="63"/>
      <c r="G237" s="78"/>
      <c r="H237" s="63"/>
    </row>
    <row r="238" spans="1:8" ht="15.75">
      <c r="A238" s="63"/>
      <c r="B238" s="63"/>
      <c r="C238" s="63"/>
      <c r="D238" s="63"/>
      <c r="E238" s="63"/>
      <c r="F238" s="63"/>
      <c r="G238" s="78"/>
      <c r="H238" s="63"/>
    </row>
    <row r="239" spans="1:8" ht="15.75">
      <c r="A239" s="63"/>
      <c r="B239" s="63"/>
      <c r="C239" s="63"/>
      <c r="D239" s="63"/>
      <c r="E239" s="63"/>
      <c r="F239" s="63"/>
      <c r="G239" s="78"/>
      <c r="H239" s="63"/>
    </row>
    <row r="240" spans="1:8" ht="15.75">
      <c r="A240" s="63"/>
      <c r="B240" s="63"/>
      <c r="C240" s="63"/>
      <c r="D240" s="63"/>
      <c r="E240" s="63"/>
      <c r="F240" s="63"/>
      <c r="G240" s="78"/>
      <c r="H240" s="63"/>
    </row>
    <row r="241" spans="1:8" ht="15.75">
      <c r="A241" s="63"/>
      <c r="B241" s="63"/>
      <c r="C241" s="63"/>
      <c r="D241" s="63"/>
      <c r="E241" s="63"/>
      <c r="F241" s="63"/>
      <c r="G241" s="78"/>
      <c r="H241" s="63"/>
    </row>
    <row r="242" spans="1:8" ht="15.75">
      <c r="A242" s="63"/>
      <c r="B242" s="63"/>
      <c r="C242" s="63"/>
      <c r="D242" s="63"/>
      <c r="E242" s="63"/>
      <c r="F242" s="63"/>
      <c r="G242" s="78"/>
      <c r="H242" s="63"/>
    </row>
    <row r="243" spans="1:8" ht="15.75">
      <c r="A243" s="63"/>
      <c r="B243" s="63"/>
      <c r="C243" s="63"/>
      <c r="D243" s="63"/>
      <c r="E243" s="63"/>
      <c r="F243" s="63"/>
      <c r="G243" s="78"/>
      <c r="H243" s="63"/>
    </row>
    <row r="244" spans="1:8" ht="15.75">
      <c r="A244" s="63"/>
      <c r="B244" s="63"/>
      <c r="C244" s="63"/>
      <c r="D244" s="63"/>
      <c r="E244" s="63"/>
      <c r="F244" s="63"/>
      <c r="G244" s="78"/>
      <c r="H244" s="63"/>
    </row>
    <row r="245" spans="1:8" ht="15.75">
      <c r="A245" s="63"/>
      <c r="B245" s="63"/>
      <c r="C245" s="63"/>
      <c r="D245" s="63"/>
      <c r="E245" s="63"/>
      <c r="F245" s="63"/>
      <c r="G245" s="78"/>
      <c r="H245" s="63"/>
    </row>
    <row r="246" spans="1:8" ht="15.75">
      <c r="A246" s="63"/>
      <c r="B246" s="63"/>
      <c r="C246" s="63"/>
      <c r="D246" s="63"/>
      <c r="E246" s="63"/>
      <c r="F246" s="63"/>
      <c r="G246" s="78"/>
      <c r="H246" s="63"/>
    </row>
    <row r="247" spans="1:8" ht="15.75">
      <c r="A247" s="63"/>
      <c r="B247" s="63"/>
      <c r="C247" s="63"/>
      <c r="D247" s="63"/>
      <c r="E247" s="63"/>
      <c r="F247" s="63"/>
      <c r="G247" s="78"/>
      <c r="H247" s="63"/>
    </row>
    <row r="248" spans="1:8" ht="15.75">
      <c r="A248" s="60"/>
      <c r="B248" s="60"/>
      <c r="C248" s="60"/>
      <c r="D248" s="60"/>
      <c r="E248" s="60"/>
      <c r="F248" s="60"/>
      <c r="G248" s="79"/>
      <c r="H248" s="63"/>
    </row>
    <row r="249" spans="1:8" ht="15.75">
      <c r="A249" s="60"/>
      <c r="B249" s="60"/>
      <c r="C249" s="60"/>
      <c r="D249" s="60"/>
      <c r="E249" s="60"/>
      <c r="F249" s="60"/>
      <c r="G249" s="79"/>
      <c r="H249" s="60"/>
    </row>
    <row r="250" spans="1:8" ht="15.75">
      <c r="A250" s="63"/>
      <c r="B250" s="63"/>
      <c r="C250" s="63"/>
      <c r="D250" s="63"/>
      <c r="E250" s="63"/>
      <c r="F250" s="63"/>
      <c r="G250" s="78"/>
      <c r="H250" s="63"/>
    </row>
    <row r="251" spans="1:8" ht="15.75">
      <c r="A251" s="63"/>
      <c r="B251" s="63"/>
      <c r="C251" s="63"/>
      <c r="D251" s="63"/>
      <c r="E251" s="63"/>
      <c r="F251" s="63"/>
      <c r="G251" s="78"/>
      <c r="H251" s="63"/>
    </row>
    <row r="252" spans="1:8" ht="15.75" customHeight="1">
      <c r="A252" s="63"/>
      <c r="B252" s="63"/>
      <c r="C252" s="63"/>
      <c r="D252" s="63"/>
      <c r="E252" s="63"/>
      <c r="F252" s="63"/>
      <c r="G252" s="78"/>
      <c r="H252" s="63"/>
    </row>
    <row r="253" spans="1:8" ht="15.75" customHeight="1">
      <c r="A253" s="63"/>
      <c r="B253" s="63"/>
      <c r="C253" s="63"/>
      <c r="D253" s="63"/>
      <c r="E253" s="63"/>
      <c r="F253" s="63"/>
      <c r="G253" s="78"/>
      <c r="H253" s="63"/>
    </row>
    <row r="254" spans="1:8" ht="15.75">
      <c r="A254" s="63"/>
      <c r="B254" s="63"/>
      <c r="C254" s="63"/>
      <c r="D254" s="63"/>
      <c r="E254" s="63"/>
      <c r="F254" s="63"/>
      <c r="G254" s="78"/>
      <c r="H254" s="63"/>
    </row>
    <row r="255" spans="1:8" ht="15.75">
      <c r="A255" s="63"/>
      <c r="B255" s="63"/>
      <c r="C255" s="63"/>
      <c r="D255" s="63"/>
      <c r="E255" s="63"/>
      <c r="F255" s="63"/>
      <c r="G255" s="78"/>
      <c r="H255" s="63"/>
    </row>
    <row r="256" spans="1:8" ht="15.75">
      <c r="A256" s="63"/>
      <c r="B256" s="63"/>
      <c r="C256" s="63"/>
      <c r="D256" s="63"/>
      <c r="E256" s="63"/>
      <c r="F256" s="63"/>
      <c r="G256" s="78"/>
      <c r="H256" s="63"/>
    </row>
    <row r="257" spans="1:8" ht="15.75">
      <c r="A257" s="63"/>
      <c r="B257" s="63"/>
      <c r="C257" s="63"/>
      <c r="D257" s="63"/>
      <c r="E257" s="63"/>
      <c r="F257" s="63"/>
      <c r="G257" s="78"/>
      <c r="H257" s="63"/>
    </row>
    <row r="258" spans="1:8" ht="15.75">
      <c r="A258" s="63"/>
      <c r="B258" s="63"/>
      <c r="C258" s="63"/>
      <c r="D258" s="63"/>
      <c r="E258" s="63"/>
      <c r="F258" s="63"/>
      <c r="G258" s="78"/>
      <c r="H258" s="63"/>
    </row>
    <row r="259" spans="1:8" ht="15.75">
      <c r="A259" s="63"/>
      <c r="B259" s="63"/>
      <c r="C259" s="63"/>
      <c r="D259" s="63"/>
      <c r="E259" s="63"/>
      <c r="F259" s="63"/>
      <c r="G259" s="78"/>
      <c r="H259" s="63"/>
    </row>
    <row r="260" spans="1:8" ht="15.75">
      <c r="A260" s="63"/>
      <c r="B260" s="63"/>
      <c r="C260" s="63"/>
      <c r="D260" s="63"/>
      <c r="E260" s="63"/>
      <c r="F260" s="63"/>
      <c r="G260" s="78"/>
      <c r="H260" s="63"/>
    </row>
    <row r="261" spans="1:8" ht="15.75">
      <c r="A261" s="63"/>
      <c r="B261" s="63"/>
      <c r="C261" s="64"/>
      <c r="D261" s="63"/>
      <c r="E261" s="63"/>
      <c r="F261" s="63"/>
      <c r="G261" s="78"/>
      <c r="H261" s="63"/>
    </row>
    <row r="262" spans="1:8" ht="15.75">
      <c r="A262" s="63"/>
      <c r="B262" s="63"/>
      <c r="C262" s="63"/>
      <c r="D262" s="63"/>
      <c r="E262" s="63"/>
      <c r="F262" s="63"/>
      <c r="G262" s="78"/>
      <c r="H262" s="63"/>
    </row>
    <row r="263" spans="1:8" ht="15.75">
      <c r="A263" s="60"/>
      <c r="B263" s="60"/>
      <c r="C263" s="60"/>
      <c r="D263" s="60"/>
      <c r="E263" s="60"/>
      <c r="F263" s="60"/>
      <c r="G263" s="79"/>
      <c r="H263" s="63"/>
    </row>
    <row r="264" spans="1:8" ht="15.75">
      <c r="A264" s="60"/>
      <c r="B264" s="60"/>
      <c r="C264" s="60"/>
      <c r="D264" s="60"/>
      <c r="E264" s="60"/>
      <c r="F264" s="60"/>
      <c r="G264" s="79"/>
      <c r="H264" s="60"/>
    </row>
    <row r="265" spans="1:8" ht="15.75">
      <c r="A265" s="60"/>
      <c r="B265" s="60"/>
      <c r="C265" s="60"/>
      <c r="D265" s="60"/>
      <c r="E265" s="60"/>
      <c r="F265" s="60"/>
      <c r="G265" s="79"/>
      <c r="H265" s="63"/>
    </row>
    <row r="266" spans="1:8" ht="12.75">
      <c r="A266" s="65"/>
      <c r="B266" s="66"/>
      <c r="C266" s="66"/>
      <c r="D266" s="66"/>
      <c r="E266" s="66"/>
      <c r="F266" s="66"/>
      <c r="G266" s="80"/>
      <c r="H266" s="66"/>
    </row>
    <row r="267" spans="1:8" ht="12.75">
      <c r="A267" s="65"/>
      <c r="B267" s="66"/>
      <c r="C267" s="66"/>
      <c r="D267" s="66"/>
      <c r="E267" s="66"/>
      <c r="F267" s="66"/>
      <c r="G267" s="80"/>
      <c r="H267" s="66"/>
    </row>
    <row r="268" spans="1:8" ht="12.75">
      <c r="A268" s="65"/>
      <c r="B268" s="66"/>
      <c r="C268" s="66"/>
      <c r="D268" s="66"/>
      <c r="E268" s="66"/>
      <c r="F268" s="66"/>
      <c r="G268" s="80"/>
      <c r="H268" s="66"/>
    </row>
    <row r="269" spans="1:8" ht="15.75">
      <c r="A269" s="35"/>
      <c r="B269" s="35"/>
      <c r="C269" s="35"/>
      <c r="D269" s="36"/>
      <c r="E269" s="35"/>
      <c r="F269" s="35"/>
      <c r="G269" s="81"/>
      <c r="H269" s="37"/>
    </row>
    <row r="270" spans="1:8" ht="15.75">
      <c r="A270" s="35"/>
      <c r="B270" s="35"/>
      <c r="C270" s="35"/>
      <c r="D270" s="36"/>
      <c r="E270" s="35"/>
      <c r="F270" s="35"/>
      <c r="G270" s="81"/>
      <c r="H270" s="37"/>
    </row>
    <row r="271" spans="1:8" ht="15.75" customHeight="1">
      <c r="A271" s="35"/>
      <c r="B271" s="35"/>
      <c r="C271" s="35"/>
      <c r="D271" s="36"/>
      <c r="E271" s="35"/>
      <c r="F271" s="35"/>
      <c r="G271" s="81"/>
      <c r="H271" s="37"/>
    </row>
    <row r="272" spans="1:8" ht="15.75" customHeight="1">
      <c r="A272" s="35"/>
      <c r="B272" s="35"/>
      <c r="C272" s="35"/>
      <c r="D272" s="36"/>
      <c r="E272" s="35"/>
      <c r="F272" s="35"/>
      <c r="G272" s="81"/>
      <c r="H272" s="37"/>
    </row>
    <row r="273" spans="1:8" ht="15.75">
      <c r="A273" s="35"/>
      <c r="B273" s="35"/>
      <c r="C273" s="35"/>
      <c r="D273" s="36"/>
      <c r="E273" s="35"/>
      <c r="F273" s="35"/>
      <c r="G273" s="81"/>
      <c r="H273" s="37"/>
    </row>
    <row r="274" spans="1:8" ht="15.75">
      <c r="A274" s="35"/>
      <c r="B274" s="35"/>
      <c r="C274" s="35"/>
      <c r="D274" s="36"/>
      <c r="E274" s="35"/>
      <c r="F274" s="35"/>
      <c r="G274" s="81"/>
      <c r="H274" s="37"/>
    </row>
    <row r="275" spans="1:8" ht="15.75">
      <c r="A275" s="35"/>
      <c r="B275" s="35"/>
      <c r="C275" s="35"/>
      <c r="D275" s="36"/>
      <c r="E275" s="35"/>
      <c r="F275" s="35"/>
      <c r="G275" s="81"/>
      <c r="H275" s="37"/>
    </row>
    <row r="276" spans="1:8" ht="15.75">
      <c r="A276" s="35"/>
      <c r="B276" s="35"/>
      <c r="C276" s="35"/>
      <c r="D276" s="36"/>
      <c r="E276" s="35"/>
      <c r="F276" s="35"/>
      <c r="G276" s="81"/>
      <c r="H276" s="37"/>
    </row>
    <row r="277" spans="1:8" ht="15.75">
      <c r="A277" s="35"/>
      <c r="B277" s="35"/>
      <c r="C277" s="35"/>
      <c r="D277" s="36"/>
      <c r="E277" s="35"/>
      <c r="F277" s="35"/>
      <c r="G277" s="81"/>
      <c r="H277" s="37"/>
    </row>
    <row r="278" spans="1:8" ht="15.75">
      <c r="A278" s="35"/>
      <c r="B278" s="35"/>
      <c r="C278" s="35"/>
      <c r="D278" s="36"/>
      <c r="E278" s="35"/>
      <c r="F278" s="35"/>
      <c r="G278" s="81"/>
      <c r="H278" s="37"/>
    </row>
    <row r="279" spans="1:8" ht="15.75">
      <c r="A279" s="35"/>
      <c r="B279" s="35"/>
      <c r="C279" s="35"/>
      <c r="D279" s="36"/>
      <c r="E279" s="35"/>
      <c r="F279" s="35"/>
      <c r="G279" s="81"/>
      <c r="H279" s="37"/>
    </row>
    <row r="280" spans="1:8" ht="15.75">
      <c r="A280" s="35"/>
      <c r="B280" s="35"/>
      <c r="C280" s="35"/>
      <c r="D280" s="36"/>
      <c r="E280" s="35"/>
      <c r="F280" s="35"/>
      <c r="G280" s="81"/>
      <c r="H280" s="37"/>
    </row>
    <row r="281" spans="1:8" ht="15.75">
      <c r="A281" s="35"/>
      <c r="B281" s="35"/>
      <c r="C281" s="35"/>
      <c r="D281" s="36"/>
      <c r="E281" s="35"/>
      <c r="F281" s="35"/>
      <c r="G281" s="81"/>
      <c r="H281" s="37"/>
    </row>
    <row r="282" spans="1:8" ht="15.75">
      <c r="A282" s="35"/>
      <c r="B282" s="35"/>
      <c r="C282" s="35"/>
      <c r="D282" s="36"/>
      <c r="E282" s="35"/>
      <c r="F282" s="35"/>
      <c r="G282" s="81"/>
      <c r="H282" s="37"/>
    </row>
    <row r="283" spans="1:8" ht="15.75">
      <c r="A283" s="35"/>
      <c r="B283" s="35"/>
      <c r="C283" s="35"/>
      <c r="D283" s="36"/>
      <c r="E283" s="35"/>
      <c r="F283" s="35"/>
      <c r="G283" s="81"/>
      <c r="H283" s="37"/>
    </row>
    <row r="284" spans="1:8" ht="15.75">
      <c r="A284" s="35"/>
      <c r="B284" s="35"/>
      <c r="C284" s="35"/>
      <c r="D284" s="36"/>
      <c r="E284" s="35"/>
      <c r="F284" s="35"/>
      <c r="G284" s="81"/>
      <c r="H284" s="37"/>
    </row>
    <row r="285" spans="1:8" ht="15.75">
      <c r="A285" s="35"/>
      <c r="B285" s="35"/>
      <c r="C285" s="35"/>
      <c r="D285" s="36"/>
      <c r="E285" s="35"/>
      <c r="F285" s="35"/>
      <c r="G285" s="81"/>
      <c r="H285" s="37"/>
    </row>
    <row r="286" spans="1:8" ht="15.75" customHeight="1">
      <c r="A286" s="35"/>
      <c r="B286" s="35"/>
      <c r="C286" s="35"/>
      <c r="D286" s="36"/>
      <c r="E286" s="35"/>
      <c r="F286" s="35"/>
      <c r="G286" s="81"/>
      <c r="H286" s="37"/>
    </row>
    <row r="287" spans="1:8" ht="15.75" customHeight="1">
      <c r="A287" s="35"/>
      <c r="B287" s="35"/>
      <c r="C287" s="35"/>
      <c r="D287" s="36"/>
      <c r="E287" s="35"/>
      <c r="F287" s="35"/>
      <c r="G287" s="81"/>
      <c r="H287" s="37"/>
    </row>
    <row r="288" spans="1:8" ht="15.75">
      <c r="A288" s="35"/>
      <c r="B288" s="35"/>
      <c r="C288" s="35"/>
      <c r="D288" s="36"/>
      <c r="E288" s="35"/>
      <c r="F288" s="35"/>
      <c r="G288" s="81"/>
      <c r="H288" s="37"/>
    </row>
    <row r="289" spans="1:8" ht="15.75">
      <c r="A289" s="35"/>
      <c r="B289" s="35"/>
      <c r="C289" s="35"/>
      <c r="D289" s="36"/>
      <c r="E289" s="35"/>
      <c r="F289" s="35"/>
      <c r="G289" s="81"/>
      <c r="H289" s="37"/>
    </row>
    <row r="290" spans="1:8" ht="15.75">
      <c r="A290" s="35"/>
      <c r="B290" s="35"/>
      <c r="C290" s="35"/>
      <c r="D290" s="36"/>
      <c r="E290" s="35"/>
      <c r="F290" s="35"/>
      <c r="G290" s="81"/>
      <c r="H290" s="37"/>
    </row>
    <row r="291" spans="1:8" ht="15.75">
      <c r="A291" s="35"/>
      <c r="B291" s="35"/>
      <c r="C291" s="35"/>
      <c r="D291" s="36"/>
      <c r="E291" s="35"/>
      <c r="F291" s="35"/>
      <c r="G291" s="81"/>
      <c r="H291" s="37"/>
    </row>
    <row r="292" spans="1:8" ht="15.75">
      <c r="A292" s="35"/>
      <c r="B292" s="35"/>
      <c r="C292" s="35"/>
      <c r="D292" s="36"/>
      <c r="E292" s="35"/>
      <c r="F292" s="35"/>
      <c r="G292" s="81"/>
      <c r="H292" s="37"/>
    </row>
    <row r="293" spans="1:8" ht="15.75">
      <c r="A293" s="35"/>
      <c r="B293" s="35"/>
      <c r="C293" s="35"/>
      <c r="D293" s="36"/>
      <c r="E293" s="35"/>
      <c r="F293" s="35"/>
      <c r="G293" s="81"/>
      <c r="H293" s="37"/>
    </row>
    <row r="294" spans="1:8" ht="15.75">
      <c r="A294" s="35"/>
      <c r="B294" s="35"/>
      <c r="C294" s="35"/>
      <c r="D294" s="36"/>
      <c r="E294" s="35"/>
      <c r="F294" s="35"/>
      <c r="G294" s="81"/>
      <c r="H294" s="37"/>
    </row>
    <row r="295" spans="1:8" ht="15.75">
      <c r="A295" s="35"/>
      <c r="B295" s="35"/>
      <c r="C295" s="35"/>
      <c r="D295" s="36"/>
      <c r="E295" s="35"/>
      <c r="F295" s="35"/>
      <c r="G295" s="81"/>
      <c r="H295" s="37"/>
    </row>
    <row r="296" spans="1:8" ht="15.75">
      <c r="A296" s="35"/>
      <c r="B296" s="35"/>
      <c r="C296" s="35"/>
      <c r="D296" s="36"/>
      <c r="E296" s="35"/>
      <c r="F296" s="35"/>
      <c r="G296" s="81"/>
      <c r="H296" s="37"/>
    </row>
    <row r="297" spans="1:8" ht="15.75">
      <c r="A297" s="35"/>
      <c r="B297" s="35"/>
      <c r="C297" s="35"/>
      <c r="D297" s="36"/>
      <c r="E297" s="35"/>
      <c r="F297" s="35"/>
      <c r="G297" s="81"/>
      <c r="H297" s="37"/>
    </row>
    <row r="298" spans="1:8" ht="15.75">
      <c r="A298" s="35"/>
      <c r="B298" s="35"/>
      <c r="C298" s="35"/>
      <c r="D298" s="36"/>
      <c r="E298" s="35"/>
      <c r="F298" s="35"/>
      <c r="G298" s="81"/>
      <c r="H298" s="37"/>
    </row>
    <row r="299" spans="1:8" ht="15.75">
      <c r="A299" s="35"/>
      <c r="B299" s="35"/>
      <c r="C299" s="35"/>
      <c r="D299" s="36"/>
      <c r="E299" s="35"/>
      <c r="F299" s="35"/>
      <c r="G299" s="81"/>
      <c r="H299" s="37"/>
    </row>
    <row r="300" spans="1:8" ht="15.75">
      <c r="A300" s="35"/>
      <c r="B300" s="35"/>
      <c r="C300" s="35"/>
      <c r="D300" s="36"/>
      <c r="E300" s="35"/>
      <c r="F300" s="35"/>
      <c r="G300" s="81"/>
      <c r="H300" s="37"/>
    </row>
    <row r="301" spans="1:8" ht="15.75">
      <c r="A301" s="35"/>
      <c r="B301" s="35"/>
      <c r="C301" s="35"/>
      <c r="D301" s="36"/>
      <c r="E301" s="35"/>
      <c r="F301" s="35"/>
      <c r="G301" s="81"/>
      <c r="H301" s="37"/>
    </row>
    <row r="302" spans="1:8" ht="15.75">
      <c r="A302" s="35"/>
      <c r="B302" s="35"/>
      <c r="C302" s="35"/>
      <c r="D302" s="36"/>
      <c r="E302" s="35"/>
      <c r="F302" s="35"/>
      <c r="G302" s="81"/>
      <c r="H302" s="37"/>
    </row>
    <row r="303" spans="1:8" ht="15.75">
      <c r="A303" s="35"/>
      <c r="B303" s="35"/>
      <c r="C303" s="35"/>
      <c r="D303" s="36"/>
      <c r="E303" s="35"/>
      <c r="F303" s="35"/>
      <c r="G303" s="81"/>
      <c r="H303" s="37"/>
    </row>
    <row r="304" spans="1:8" ht="15.75">
      <c r="A304" s="35"/>
      <c r="B304" s="35"/>
      <c r="C304" s="35"/>
      <c r="D304" s="36"/>
      <c r="E304" s="35"/>
      <c r="F304" s="35"/>
      <c r="G304" s="81"/>
      <c r="H304" s="37"/>
    </row>
    <row r="305" spans="1:8" ht="15.75">
      <c r="A305" s="35"/>
      <c r="B305" s="35"/>
      <c r="C305" s="35"/>
      <c r="D305" s="36"/>
      <c r="E305" s="35"/>
      <c r="F305" s="35"/>
      <c r="G305" s="81"/>
      <c r="H305" s="37"/>
    </row>
    <row r="306" spans="1:8" ht="15.75">
      <c r="A306" s="35"/>
      <c r="B306" s="35"/>
      <c r="C306" s="35"/>
      <c r="D306" s="36"/>
      <c r="E306" s="35"/>
      <c r="F306" s="35"/>
      <c r="G306" s="81"/>
      <c r="H306" s="37"/>
    </row>
    <row r="307" spans="1:8" ht="15.75">
      <c r="A307" s="35"/>
      <c r="B307" s="35"/>
      <c r="C307" s="35"/>
      <c r="D307" s="36"/>
      <c r="E307" s="35"/>
      <c r="F307" s="35"/>
      <c r="G307" s="81"/>
      <c r="H307" s="37"/>
    </row>
    <row r="308" spans="1:8" ht="15.75">
      <c r="A308" s="35"/>
      <c r="B308" s="35"/>
      <c r="C308" s="35"/>
      <c r="D308" s="36"/>
      <c r="E308" s="35"/>
      <c r="F308" s="35"/>
      <c r="G308" s="81"/>
      <c r="H308" s="37"/>
    </row>
    <row r="309" spans="1:8" ht="15.75">
      <c r="A309" s="35"/>
      <c r="B309" s="35"/>
      <c r="C309" s="35"/>
      <c r="D309" s="36"/>
      <c r="E309" s="35"/>
      <c r="F309" s="35"/>
      <c r="G309" s="81"/>
      <c r="H309" s="37"/>
    </row>
    <row r="310" spans="1:8" ht="15.75">
      <c r="A310" s="35"/>
      <c r="B310" s="35"/>
      <c r="C310" s="35"/>
      <c r="D310" s="36"/>
      <c r="E310" s="35"/>
      <c r="F310" s="35"/>
      <c r="G310" s="81"/>
      <c r="H310" s="37"/>
    </row>
    <row r="311" spans="1:8" ht="15.75">
      <c r="A311" s="35"/>
      <c r="B311" s="35"/>
      <c r="C311" s="35"/>
      <c r="D311" s="36"/>
      <c r="E311" s="35"/>
      <c r="F311" s="35"/>
      <c r="G311" s="81"/>
      <c r="H311" s="37"/>
    </row>
    <row r="312" spans="1:8" ht="15.75">
      <c r="A312" s="35"/>
      <c r="B312" s="35"/>
      <c r="C312" s="35"/>
      <c r="D312" s="36"/>
      <c r="E312" s="35"/>
      <c r="F312" s="35"/>
      <c r="G312" s="81"/>
      <c r="H312" s="37"/>
    </row>
    <row r="313" spans="1:8" ht="15.75">
      <c r="A313" s="35"/>
      <c r="B313" s="35"/>
      <c r="C313" s="35"/>
      <c r="D313" s="36"/>
      <c r="E313" s="35"/>
      <c r="F313" s="35"/>
      <c r="G313" s="81"/>
      <c r="H313" s="37"/>
    </row>
    <row r="314" spans="1:8" ht="15.75">
      <c r="A314" s="35"/>
      <c r="B314" s="35"/>
      <c r="C314" s="35"/>
      <c r="D314" s="36"/>
      <c r="E314" s="35"/>
      <c r="F314" s="35"/>
      <c r="G314" s="81"/>
      <c r="H314" s="37"/>
    </row>
    <row r="315" spans="1:8" ht="15.75">
      <c r="A315" s="35"/>
      <c r="B315" s="35"/>
      <c r="C315" s="35"/>
      <c r="D315" s="36"/>
      <c r="E315" s="35"/>
      <c r="F315" s="35"/>
      <c r="G315" s="81"/>
      <c r="H315" s="37"/>
    </row>
    <row r="316" spans="1:8" ht="15.75">
      <c r="A316" s="35"/>
      <c r="B316" s="35"/>
      <c r="C316" s="35"/>
      <c r="D316" s="36"/>
      <c r="E316" s="35"/>
      <c r="F316" s="35"/>
      <c r="G316" s="81"/>
      <c r="H316" s="37"/>
    </row>
    <row r="317" spans="1:8" ht="15.75">
      <c r="A317" s="35"/>
      <c r="B317" s="35"/>
      <c r="C317" s="35"/>
      <c r="D317" s="36"/>
      <c r="E317" s="35"/>
      <c r="F317" s="35"/>
      <c r="G317" s="81"/>
      <c r="H317" s="37"/>
    </row>
    <row r="318" spans="1:8" ht="15.75">
      <c r="A318" s="35"/>
      <c r="B318" s="35"/>
      <c r="C318" s="35"/>
      <c r="D318" s="36"/>
      <c r="E318" s="35"/>
      <c r="F318" s="35"/>
      <c r="G318" s="81"/>
      <c r="H318" s="37"/>
    </row>
    <row r="319" spans="1:8" ht="15.75">
      <c r="A319" s="35"/>
      <c r="B319" s="35"/>
      <c r="C319" s="35"/>
      <c r="D319" s="36"/>
      <c r="E319" s="35"/>
      <c r="F319" s="35"/>
      <c r="G319" s="81"/>
      <c r="H319" s="37"/>
    </row>
    <row r="320" spans="1:8" ht="15.75">
      <c r="A320" s="35"/>
      <c r="B320" s="35"/>
      <c r="C320" s="35"/>
      <c r="D320" s="36"/>
      <c r="E320" s="35"/>
      <c r="F320" s="35"/>
      <c r="G320" s="81"/>
      <c r="H320" s="37"/>
    </row>
    <row r="321" spans="1:8" ht="15.75">
      <c r="A321" s="35"/>
      <c r="B321" s="35"/>
      <c r="C321" s="35"/>
      <c r="D321" s="36"/>
      <c r="E321" s="35"/>
      <c r="F321" s="35"/>
      <c r="G321" s="81"/>
      <c r="H321" s="37"/>
    </row>
    <row r="322" spans="1:8" ht="15.75">
      <c r="A322" s="35"/>
      <c r="B322" s="35"/>
      <c r="C322" s="35"/>
      <c r="D322" s="36"/>
      <c r="E322" s="35"/>
      <c r="F322" s="35"/>
      <c r="G322" s="81"/>
      <c r="H322" s="37"/>
    </row>
    <row r="323" spans="1:8" ht="15.75">
      <c r="A323" s="35"/>
      <c r="B323" s="35"/>
      <c r="C323" s="35"/>
      <c r="D323" s="36"/>
      <c r="E323" s="35"/>
      <c r="F323" s="35"/>
      <c r="G323" s="81"/>
      <c r="H323" s="37"/>
    </row>
    <row r="324" spans="1:8" ht="15.75">
      <c r="A324" s="35"/>
      <c r="B324" s="35"/>
      <c r="C324" s="35"/>
      <c r="D324" s="36"/>
      <c r="E324" s="35"/>
      <c r="F324" s="35"/>
      <c r="G324" s="81"/>
      <c r="H324" s="37"/>
    </row>
    <row r="325" spans="1:8" ht="15.75">
      <c r="A325" s="35"/>
      <c r="B325" s="35"/>
      <c r="C325" s="35"/>
      <c r="D325" s="36"/>
      <c r="E325" s="35"/>
      <c r="F325" s="35"/>
      <c r="G325" s="81"/>
      <c r="H325" s="37"/>
    </row>
    <row r="326" spans="1:8" ht="15.75">
      <c r="A326" s="35"/>
      <c r="B326" s="35"/>
      <c r="C326" s="35"/>
      <c r="D326" s="36"/>
      <c r="E326" s="35"/>
      <c r="F326" s="35"/>
      <c r="G326" s="81"/>
      <c r="H326" s="37"/>
    </row>
    <row r="327" spans="1:8" ht="15.75">
      <c r="A327" s="35"/>
      <c r="B327" s="35"/>
      <c r="C327" s="35"/>
      <c r="D327" s="36"/>
      <c r="E327" s="35"/>
      <c r="F327" s="35"/>
      <c r="G327" s="81"/>
      <c r="H327" s="37"/>
    </row>
    <row r="328" spans="1:8" ht="15.75">
      <c r="A328" s="35"/>
      <c r="B328" s="35"/>
      <c r="C328" s="35"/>
      <c r="D328" s="36"/>
      <c r="E328" s="35"/>
      <c r="F328" s="35"/>
      <c r="G328" s="81"/>
      <c r="H328" s="37"/>
    </row>
    <row r="329" spans="1:8" ht="15.75">
      <c r="A329" s="35"/>
      <c r="B329" s="35"/>
      <c r="C329" s="35"/>
      <c r="D329" s="36"/>
      <c r="E329" s="35"/>
      <c r="F329" s="35"/>
      <c r="G329" s="81"/>
      <c r="H329" s="37"/>
    </row>
    <row r="330" spans="1:8" ht="15.75">
      <c r="A330" s="35"/>
      <c r="B330" s="35"/>
      <c r="C330" s="35"/>
      <c r="D330" s="36"/>
      <c r="E330" s="35"/>
      <c r="F330" s="35"/>
      <c r="G330" s="81"/>
      <c r="H330" s="37"/>
    </row>
    <row r="331" spans="1:8" ht="15.75">
      <c r="A331" s="35"/>
      <c r="B331" s="35"/>
      <c r="C331" s="35"/>
      <c r="D331" s="36"/>
      <c r="E331" s="35"/>
      <c r="F331" s="35"/>
      <c r="G331" s="81"/>
      <c r="H331" s="37"/>
    </row>
    <row r="332" spans="1:8" ht="15.75">
      <c r="A332" s="35"/>
      <c r="B332" s="35"/>
      <c r="C332" s="35"/>
      <c r="D332" s="36"/>
      <c r="E332" s="35"/>
      <c r="F332" s="35"/>
      <c r="G332" s="81"/>
      <c r="H332" s="37"/>
    </row>
    <row r="333" spans="1:8" ht="15.75">
      <c r="A333" s="35"/>
      <c r="B333" s="35"/>
      <c r="C333" s="35"/>
      <c r="D333" s="36"/>
      <c r="E333" s="35"/>
      <c r="F333" s="35"/>
      <c r="G333" s="81"/>
      <c r="H333" s="37"/>
    </row>
    <row r="334" spans="1:8" ht="15.75">
      <c r="A334" s="35"/>
      <c r="B334" s="35"/>
      <c r="C334" s="35"/>
      <c r="D334" s="36"/>
      <c r="E334" s="35"/>
      <c r="F334" s="35"/>
      <c r="G334" s="81"/>
      <c r="H334" s="37"/>
    </row>
    <row r="335" spans="1:8" ht="15.75">
      <c r="A335" s="35"/>
      <c r="B335" s="35"/>
      <c r="C335" s="35"/>
      <c r="D335" s="36"/>
      <c r="E335" s="35"/>
      <c r="F335" s="35"/>
      <c r="G335" s="81"/>
      <c r="H335" s="37"/>
    </row>
    <row r="336" spans="1:8" ht="15.75">
      <c r="A336" s="35"/>
      <c r="B336" s="35"/>
      <c r="C336" s="35"/>
      <c r="D336" s="36"/>
      <c r="E336" s="35"/>
      <c r="F336" s="35"/>
      <c r="G336" s="81"/>
      <c r="H336" s="37"/>
    </row>
    <row r="337" spans="1:8" ht="15.75">
      <c r="A337" s="35"/>
      <c r="B337" s="35"/>
      <c r="C337" s="35"/>
      <c r="D337" s="36"/>
      <c r="E337" s="35"/>
      <c r="F337" s="35"/>
      <c r="G337" s="81"/>
      <c r="H337" s="37"/>
    </row>
    <row r="338" spans="1:8" ht="15.75">
      <c r="A338" s="35"/>
      <c r="B338" s="35"/>
      <c r="C338" s="35"/>
      <c r="D338" s="36"/>
      <c r="E338" s="35"/>
      <c r="F338" s="35"/>
      <c r="G338" s="81"/>
      <c r="H338" s="37"/>
    </row>
    <row r="339" spans="1:8" ht="15.75">
      <c r="A339" s="35"/>
      <c r="B339" s="35"/>
      <c r="C339" s="35"/>
      <c r="D339" s="36"/>
      <c r="E339" s="35"/>
      <c r="F339" s="35"/>
      <c r="G339" s="81"/>
      <c r="H339" s="37"/>
    </row>
    <row r="340" spans="1:8" ht="15.75">
      <c r="A340" s="35"/>
      <c r="B340" s="35"/>
      <c r="C340" s="35"/>
      <c r="D340" s="36"/>
      <c r="E340" s="35"/>
      <c r="F340" s="35"/>
      <c r="G340" s="81"/>
      <c r="H340" s="37"/>
    </row>
    <row r="341" spans="1:8" ht="15.75">
      <c r="A341" s="35"/>
      <c r="B341" s="35"/>
      <c r="C341" s="35"/>
      <c r="D341" s="36"/>
      <c r="E341" s="35"/>
      <c r="F341" s="35"/>
      <c r="G341" s="81"/>
      <c r="H341" s="37"/>
    </row>
    <row r="342" spans="1:8" ht="15.75">
      <c r="A342" s="35"/>
      <c r="B342" s="35"/>
      <c r="C342" s="35"/>
      <c r="D342" s="36"/>
      <c r="E342" s="35"/>
      <c r="F342" s="35"/>
      <c r="G342" s="81"/>
      <c r="H342" s="37"/>
    </row>
  </sheetData>
  <sheetProtection/>
  <mergeCells count="34">
    <mergeCell ref="A70:F70"/>
    <mergeCell ref="A58:H58"/>
    <mergeCell ref="A71:F71"/>
    <mergeCell ref="A35:F35"/>
    <mergeCell ref="A49:H49"/>
    <mergeCell ref="A50:H50"/>
    <mergeCell ref="A53:F53"/>
    <mergeCell ref="A54:H54"/>
    <mergeCell ref="A65:F65"/>
    <mergeCell ref="A66:H66"/>
    <mergeCell ref="A69:F69"/>
    <mergeCell ref="A25:F25"/>
    <mergeCell ref="A11:H11"/>
    <mergeCell ref="A15:F15"/>
    <mergeCell ref="A57:F57"/>
    <mergeCell ref="A46:F46"/>
    <mergeCell ref="A48:F48"/>
    <mergeCell ref="A40:F40"/>
    <mergeCell ref="A41:H41"/>
    <mergeCell ref="A47:F47"/>
    <mergeCell ref="A5:H5"/>
    <mergeCell ref="A7:F7"/>
    <mergeCell ref="A8:H8"/>
    <mergeCell ref="A10:F10"/>
    <mergeCell ref="F1:H1"/>
    <mergeCell ref="A2:H2"/>
    <mergeCell ref="A26:H26"/>
    <mergeCell ref="A36:H36"/>
    <mergeCell ref="A4:H4"/>
    <mergeCell ref="A16:H16"/>
    <mergeCell ref="A24:F24"/>
    <mergeCell ref="A31:H31"/>
    <mergeCell ref="A30:F30"/>
    <mergeCell ref="A27:H27"/>
  </mergeCells>
  <printOptions/>
  <pageMargins left="1.17" right="0.67" top="0.5905511811023623" bottom="0.5905511811023623" header="0.5118110236220472" footer="0.5118110236220472"/>
  <pageSetup fitToHeight="0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M74"/>
  <sheetViews>
    <sheetView view="pageBreakPreview" zoomScale="75" zoomScaleSheetLayoutView="75" zoomScalePageLayoutView="0" workbookViewId="0" topLeftCell="A55">
      <selection activeCell="C62" sqref="C62"/>
    </sheetView>
  </sheetViews>
  <sheetFormatPr defaultColWidth="9.140625" defaultRowHeight="27" customHeight="1"/>
  <cols>
    <col min="1" max="1" width="5.140625" style="38" customWidth="1"/>
    <col min="2" max="2" width="25.00390625" style="38" customWidth="1"/>
    <col min="3" max="4" width="7.8515625" style="38" customWidth="1"/>
    <col min="5" max="5" width="9.28125" style="38" customWidth="1"/>
    <col min="6" max="6" width="28.8515625" style="38" customWidth="1"/>
    <col min="7" max="7" width="19.28125" style="88" customWidth="1"/>
    <col min="8" max="9" width="15.8515625" style="88" customWidth="1"/>
    <col min="10" max="10" width="22.57421875" style="38" customWidth="1"/>
    <col min="11" max="11" width="14.421875" style="20" customWidth="1"/>
    <col min="12" max="12" width="10.57421875" style="20" customWidth="1"/>
    <col min="13" max="13" width="10.421875" style="21" customWidth="1"/>
    <col min="14" max="16384" width="9.140625" style="20" customWidth="1"/>
  </cols>
  <sheetData>
    <row r="1" spans="7:10" ht="44.25" customHeight="1">
      <c r="G1" s="89"/>
      <c r="H1" s="157" t="s">
        <v>717</v>
      </c>
      <c r="I1" s="157"/>
      <c r="J1" s="157"/>
    </row>
    <row r="2" spans="1:10" ht="49.5" customHeight="1">
      <c r="A2" s="158" t="s">
        <v>713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1" ht="49.5" customHeight="1">
      <c r="A3" s="163" t="s">
        <v>265</v>
      </c>
      <c r="B3" s="156" t="s">
        <v>366</v>
      </c>
      <c r="C3" s="156" t="s">
        <v>269</v>
      </c>
      <c r="D3" s="156" t="s">
        <v>270</v>
      </c>
      <c r="E3" s="156" t="s">
        <v>271</v>
      </c>
      <c r="F3" s="161" t="s">
        <v>367</v>
      </c>
      <c r="G3" s="162" t="s">
        <v>368</v>
      </c>
      <c r="H3" s="162"/>
      <c r="I3" s="162"/>
      <c r="J3" s="156" t="s">
        <v>273</v>
      </c>
      <c r="K3" s="22"/>
    </row>
    <row r="4" spans="1:13" s="23" customFormat="1" ht="119.25" customHeight="1">
      <c r="A4" s="163"/>
      <c r="B4" s="156"/>
      <c r="C4" s="156"/>
      <c r="D4" s="156"/>
      <c r="E4" s="156"/>
      <c r="F4" s="161"/>
      <c r="G4" s="74" t="s">
        <v>369</v>
      </c>
      <c r="H4" s="74" t="s">
        <v>370</v>
      </c>
      <c r="I4" s="74" t="s">
        <v>371</v>
      </c>
      <c r="J4" s="156"/>
      <c r="M4" s="24"/>
    </row>
    <row r="5" spans="1:10" ht="30.75" customHeight="1">
      <c r="A5" s="156" t="s">
        <v>218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30.75" customHeight="1">
      <c r="A6" s="156" t="s">
        <v>372</v>
      </c>
      <c r="B6" s="156"/>
      <c r="C6" s="156"/>
      <c r="D6" s="156"/>
      <c r="E6" s="156"/>
      <c r="F6" s="156"/>
      <c r="G6" s="156"/>
      <c r="H6" s="156"/>
      <c r="I6" s="156"/>
      <c r="J6" s="156"/>
    </row>
    <row r="7" spans="1:10" ht="30.75" customHeight="1">
      <c r="A7" s="49">
        <v>1</v>
      </c>
      <c r="B7" s="49" t="s">
        <v>745</v>
      </c>
      <c r="C7" s="49" t="s">
        <v>506</v>
      </c>
      <c r="D7" s="49" t="s">
        <v>277</v>
      </c>
      <c r="E7" s="49">
        <v>1905</v>
      </c>
      <c r="F7" s="49" t="s">
        <v>378</v>
      </c>
      <c r="G7" s="73">
        <f>H7+I7</f>
        <v>505000</v>
      </c>
      <c r="H7" s="73">
        <f>I7*0.01</f>
        <v>5000</v>
      </c>
      <c r="I7" s="73">
        <v>500000</v>
      </c>
      <c r="J7" s="49" t="s">
        <v>286</v>
      </c>
    </row>
    <row r="8" spans="1:10" ht="30.75" customHeight="1">
      <c r="A8" s="49">
        <v>2</v>
      </c>
      <c r="B8" s="49" t="s">
        <v>757</v>
      </c>
      <c r="C8" s="49" t="s">
        <v>429</v>
      </c>
      <c r="D8" s="49" t="s">
        <v>277</v>
      </c>
      <c r="E8" s="49">
        <v>1917</v>
      </c>
      <c r="F8" s="49" t="s">
        <v>378</v>
      </c>
      <c r="G8" s="73">
        <f>H8+I8</f>
        <v>404000</v>
      </c>
      <c r="H8" s="73">
        <v>4000</v>
      </c>
      <c r="I8" s="73">
        <v>400000</v>
      </c>
      <c r="J8" s="49" t="s">
        <v>1049</v>
      </c>
    </row>
    <row r="9" spans="1:10" ht="30.75" customHeight="1">
      <c r="A9" s="156" t="s">
        <v>714</v>
      </c>
      <c r="B9" s="156"/>
      <c r="C9" s="156"/>
      <c r="D9" s="156"/>
      <c r="E9" s="156"/>
      <c r="F9" s="156"/>
      <c r="G9" s="74">
        <f>SUM(G7:G8)</f>
        <v>909000</v>
      </c>
      <c r="H9" s="74">
        <f>SUM(H7:H8)</f>
        <v>9000</v>
      </c>
      <c r="I9" s="74">
        <f>SUM(I7:I8)</f>
        <v>900000</v>
      </c>
      <c r="J9" s="49"/>
    </row>
    <row r="10" spans="1:10" ht="30.75" customHeight="1">
      <c r="A10" s="156" t="s">
        <v>715</v>
      </c>
      <c r="B10" s="156"/>
      <c r="C10" s="156"/>
      <c r="D10" s="156"/>
      <c r="E10" s="156"/>
      <c r="F10" s="156"/>
      <c r="G10" s="74">
        <f>G9</f>
        <v>909000</v>
      </c>
      <c r="H10" s="74">
        <f>H9</f>
        <v>9000</v>
      </c>
      <c r="I10" s="74">
        <f>I9</f>
        <v>900000</v>
      </c>
      <c r="J10" s="49"/>
    </row>
    <row r="11" spans="1:10" ht="30.75" customHeight="1">
      <c r="A11" s="156" t="s">
        <v>259</v>
      </c>
      <c r="B11" s="156"/>
      <c r="C11" s="156"/>
      <c r="D11" s="156"/>
      <c r="E11" s="156"/>
      <c r="F11" s="156"/>
      <c r="G11" s="156"/>
      <c r="H11" s="156"/>
      <c r="I11" s="156"/>
      <c r="J11" s="156"/>
    </row>
    <row r="12" spans="1:10" ht="30.75" customHeight="1">
      <c r="A12" s="156" t="s">
        <v>375</v>
      </c>
      <c r="B12" s="156"/>
      <c r="C12" s="156"/>
      <c r="D12" s="156"/>
      <c r="E12" s="156"/>
      <c r="F12" s="156"/>
      <c r="G12" s="156"/>
      <c r="H12" s="156"/>
      <c r="I12" s="156"/>
      <c r="J12" s="156"/>
    </row>
    <row r="13" spans="1:10" ht="30.75" customHeight="1">
      <c r="A13" s="49">
        <v>3</v>
      </c>
      <c r="B13" s="49" t="s">
        <v>376</v>
      </c>
      <c r="C13" s="49" t="s">
        <v>425</v>
      </c>
      <c r="D13" s="49" t="s">
        <v>277</v>
      </c>
      <c r="E13" s="49">
        <v>1898</v>
      </c>
      <c r="F13" s="49" t="s">
        <v>377</v>
      </c>
      <c r="G13" s="73">
        <f aca="true" t="shared" si="0" ref="G13:G23">H13+I13</f>
        <v>202000</v>
      </c>
      <c r="H13" s="73">
        <f aca="true" t="shared" si="1" ref="H13:H23">I13*0.01</f>
        <v>2000</v>
      </c>
      <c r="I13" s="73">
        <v>200000</v>
      </c>
      <c r="J13" s="49" t="s">
        <v>294</v>
      </c>
    </row>
    <row r="14" spans="1:10" ht="30.75" customHeight="1">
      <c r="A14" s="49">
        <v>4</v>
      </c>
      <c r="B14" s="49" t="s">
        <v>824</v>
      </c>
      <c r="C14" s="49" t="s">
        <v>429</v>
      </c>
      <c r="D14" s="49" t="s">
        <v>277</v>
      </c>
      <c r="E14" s="49">
        <v>1917</v>
      </c>
      <c r="F14" s="49" t="s">
        <v>378</v>
      </c>
      <c r="G14" s="73">
        <f t="shared" si="0"/>
        <v>1212000</v>
      </c>
      <c r="H14" s="73">
        <f t="shared" si="1"/>
        <v>12000</v>
      </c>
      <c r="I14" s="73">
        <v>1200000</v>
      </c>
      <c r="J14" s="49" t="s">
        <v>294</v>
      </c>
    </row>
    <row r="15" spans="1:10" ht="30.75" customHeight="1">
      <c r="A15" s="49">
        <v>5</v>
      </c>
      <c r="B15" s="49" t="s">
        <v>384</v>
      </c>
      <c r="C15" s="49" t="s">
        <v>425</v>
      </c>
      <c r="D15" s="49" t="s">
        <v>277</v>
      </c>
      <c r="E15" s="49">
        <v>1917</v>
      </c>
      <c r="F15" s="49" t="s">
        <v>378</v>
      </c>
      <c r="G15" s="73">
        <f t="shared" si="0"/>
        <v>707000</v>
      </c>
      <c r="H15" s="73">
        <f t="shared" si="1"/>
        <v>7000</v>
      </c>
      <c r="I15" s="73">
        <v>700000</v>
      </c>
      <c r="J15" s="49" t="s">
        <v>294</v>
      </c>
    </row>
    <row r="16" spans="1:10" ht="30.75" customHeight="1">
      <c r="A16" s="49">
        <v>6</v>
      </c>
      <c r="B16" s="49" t="s">
        <v>385</v>
      </c>
      <c r="C16" s="49" t="s">
        <v>425</v>
      </c>
      <c r="D16" s="49" t="s">
        <v>277</v>
      </c>
      <c r="E16" s="49">
        <v>1917</v>
      </c>
      <c r="F16" s="49" t="s">
        <v>378</v>
      </c>
      <c r="G16" s="73">
        <f t="shared" si="0"/>
        <v>808000</v>
      </c>
      <c r="H16" s="73">
        <f t="shared" si="1"/>
        <v>8000</v>
      </c>
      <c r="I16" s="73">
        <v>800000</v>
      </c>
      <c r="J16" s="49" t="s">
        <v>294</v>
      </c>
    </row>
    <row r="17" spans="1:10" ht="30.75" customHeight="1">
      <c r="A17" s="49">
        <v>7</v>
      </c>
      <c r="B17" s="49" t="s">
        <v>941</v>
      </c>
      <c r="C17" s="49" t="s">
        <v>429</v>
      </c>
      <c r="D17" s="49" t="s">
        <v>277</v>
      </c>
      <c r="E17" s="49">
        <v>1900</v>
      </c>
      <c r="F17" s="49" t="s">
        <v>378</v>
      </c>
      <c r="G17" s="73">
        <f t="shared" si="0"/>
        <v>1212000</v>
      </c>
      <c r="H17" s="73">
        <f t="shared" si="1"/>
        <v>12000</v>
      </c>
      <c r="I17" s="73">
        <v>1200000</v>
      </c>
      <c r="J17" s="49" t="s">
        <v>292</v>
      </c>
    </row>
    <row r="18" spans="1:10" ht="30.75" customHeight="1">
      <c r="A18" s="49">
        <v>8</v>
      </c>
      <c r="B18" s="49" t="s">
        <v>942</v>
      </c>
      <c r="C18" s="49" t="s">
        <v>429</v>
      </c>
      <c r="D18" s="49" t="s">
        <v>277</v>
      </c>
      <c r="E18" s="49">
        <v>1930</v>
      </c>
      <c r="F18" s="49" t="s">
        <v>373</v>
      </c>
      <c r="G18" s="73">
        <f t="shared" si="0"/>
        <v>1010000</v>
      </c>
      <c r="H18" s="73">
        <f t="shared" si="1"/>
        <v>10000</v>
      </c>
      <c r="I18" s="73">
        <v>1000000</v>
      </c>
      <c r="J18" s="49" t="s">
        <v>292</v>
      </c>
    </row>
    <row r="19" spans="1:10" ht="30.75" customHeight="1">
      <c r="A19" s="49">
        <v>9</v>
      </c>
      <c r="B19" s="49" t="s">
        <v>943</v>
      </c>
      <c r="C19" s="49" t="s">
        <v>425</v>
      </c>
      <c r="D19" s="49" t="s">
        <v>277</v>
      </c>
      <c r="E19" s="49">
        <v>1900</v>
      </c>
      <c r="F19" s="49" t="s">
        <v>378</v>
      </c>
      <c r="G19" s="73">
        <f t="shared" si="0"/>
        <v>1212000</v>
      </c>
      <c r="H19" s="73">
        <f t="shared" si="1"/>
        <v>12000</v>
      </c>
      <c r="I19" s="73">
        <v>1200000</v>
      </c>
      <c r="J19" s="49" t="s">
        <v>292</v>
      </c>
    </row>
    <row r="20" spans="1:10" ht="30.75" customHeight="1">
      <c r="A20" s="49">
        <v>10</v>
      </c>
      <c r="B20" s="49" t="s">
        <v>945</v>
      </c>
      <c r="C20" s="49" t="s">
        <v>429</v>
      </c>
      <c r="D20" s="49" t="s">
        <v>277</v>
      </c>
      <c r="E20" s="49">
        <v>1880</v>
      </c>
      <c r="F20" s="49" t="s">
        <v>373</v>
      </c>
      <c r="G20" s="73">
        <f t="shared" si="0"/>
        <v>505000</v>
      </c>
      <c r="H20" s="73">
        <f t="shared" si="1"/>
        <v>5000</v>
      </c>
      <c r="I20" s="73">
        <v>500000</v>
      </c>
      <c r="J20" s="49" t="s">
        <v>292</v>
      </c>
    </row>
    <row r="21" spans="1:10" ht="30.75" customHeight="1">
      <c r="A21" s="49">
        <v>11</v>
      </c>
      <c r="B21" s="49" t="s">
        <v>946</v>
      </c>
      <c r="C21" s="49" t="s">
        <v>429</v>
      </c>
      <c r="D21" s="49" t="s">
        <v>277</v>
      </c>
      <c r="E21" s="49">
        <v>1896</v>
      </c>
      <c r="F21" s="49" t="s">
        <v>373</v>
      </c>
      <c r="G21" s="73">
        <f t="shared" si="0"/>
        <v>505000</v>
      </c>
      <c r="H21" s="73">
        <f t="shared" si="1"/>
        <v>5000</v>
      </c>
      <c r="I21" s="73">
        <v>500000</v>
      </c>
      <c r="J21" s="49" t="s">
        <v>292</v>
      </c>
    </row>
    <row r="22" spans="1:10" ht="30.75" customHeight="1">
      <c r="A22" s="49">
        <v>12</v>
      </c>
      <c r="B22" s="49" t="s">
        <v>867</v>
      </c>
      <c r="C22" s="49" t="s">
        <v>432</v>
      </c>
      <c r="D22" s="49" t="s">
        <v>277</v>
      </c>
      <c r="E22" s="49">
        <v>1900</v>
      </c>
      <c r="F22" s="49" t="s">
        <v>378</v>
      </c>
      <c r="G22" s="73">
        <f t="shared" si="0"/>
        <v>505000</v>
      </c>
      <c r="H22" s="73">
        <f t="shared" si="1"/>
        <v>5000</v>
      </c>
      <c r="I22" s="73">
        <v>500000</v>
      </c>
      <c r="J22" s="49" t="s">
        <v>292</v>
      </c>
    </row>
    <row r="23" spans="1:10" ht="30.75" customHeight="1">
      <c r="A23" s="49">
        <v>13</v>
      </c>
      <c r="B23" s="49" t="s">
        <v>203</v>
      </c>
      <c r="C23" s="49" t="s">
        <v>429</v>
      </c>
      <c r="D23" s="49" t="s">
        <v>277</v>
      </c>
      <c r="E23" s="49">
        <v>1900</v>
      </c>
      <c r="F23" s="49" t="s">
        <v>378</v>
      </c>
      <c r="G23" s="73">
        <f t="shared" si="0"/>
        <v>1212000</v>
      </c>
      <c r="H23" s="73">
        <f t="shared" si="1"/>
        <v>12000</v>
      </c>
      <c r="I23" s="73">
        <v>1200000</v>
      </c>
      <c r="J23" s="49" t="s">
        <v>292</v>
      </c>
    </row>
    <row r="24" spans="1:10" ht="30.75" customHeight="1">
      <c r="A24" s="156" t="s">
        <v>859</v>
      </c>
      <c r="B24" s="156"/>
      <c r="C24" s="156"/>
      <c r="D24" s="156"/>
      <c r="E24" s="156"/>
      <c r="F24" s="156"/>
      <c r="G24" s="74">
        <f>SUM(G13:G23)</f>
        <v>9090000</v>
      </c>
      <c r="H24" s="74">
        <f>SUM(H13:H23)</f>
        <v>90000</v>
      </c>
      <c r="I24" s="74">
        <f>SUM(I13:I23)</f>
        <v>9000000</v>
      </c>
      <c r="J24" s="49"/>
    </row>
    <row r="25" spans="1:10" ht="30.75" customHeight="1">
      <c r="A25" s="156" t="s">
        <v>379</v>
      </c>
      <c r="B25" s="156"/>
      <c r="C25" s="156"/>
      <c r="D25" s="156"/>
      <c r="E25" s="156"/>
      <c r="F25" s="156"/>
      <c r="G25" s="156"/>
      <c r="H25" s="156"/>
      <c r="I25" s="156"/>
      <c r="J25" s="156"/>
    </row>
    <row r="26" spans="1:10" ht="30.75" customHeight="1">
      <c r="A26" s="49">
        <v>14</v>
      </c>
      <c r="B26" s="49" t="s">
        <v>380</v>
      </c>
      <c r="C26" s="49" t="s">
        <v>425</v>
      </c>
      <c r="D26" s="49" t="s">
        <v>277</v>
      </c>
      <c r="E26" s="49">
        <v>1910</v>
      </c>
      <c r="F26" s="49" t="s">
        <v>378</v>
      </c>
      <c r="G26" s="73">
        <f aca="true" t="shared" si="2" ref="G26:G38">H26+I26</f>
        <v>707000</v>
      </c>
      <c r="H26" s="73">
        <f aca="true" t="shared" si="3" ref="H26:H38">I26*0.01</f>
        <v>7000</v>
      </c>
      <c r="I26" s="73">
        <v>700000</v>
      </c>
      <c r="J26" s="49" t="s">
        <v>299</v>
      </c>
    </row>
    <row r="27" spans="1:10" ht="30.75" customHeight="1">
      <c r="A27" s="49">
        <v>15</v>
      </c>
      <c r="B27" s="49" t="s">
        <v>386</v>
      </c>
      <c r="C27" s="49" t="s">
        <v>429</v>
      </c>
      <c r="D27" s="49" t="s">
        <v>277</v>
      </c>
      <c r="E27" s="49">
        <v>1892</v>
      </c>
      <c r="F27" s="49" t="s">
        <v>378</v>
      </c>
      <c r="G27" s="73">
        <f t="shared" si="2"/>
        <v>1212000</v>
      </c>
      <c r="H27" s="73">
        <f t="shared" si="3"/>
        <v>12000</v>
      </c>
      <c r="I27" s="73">
        <v>1200000</v>
      </c>
      <c r="J27" s="49" t="s">
        <v>299</v>
      </c>
    </row>
    <row r="28" spans="1:10" ht="30.75" customHeight="1">
      <c r="A28" s="49">
        <v>16</v>
      </c>
      <c r="B28" s="49" t="s">
        <v>957</v>
      </c>
      <c r="C28" s="49" t="s">
        <v>506</v>
      </c>
      <c r="D28" s="49" t="s">
        <v>277</v>
      </c>
      <c r="E28" s="49">
        <v>1910</v>
      </c>
      <c r="F28" s="49" t="s">
        <v>378</v>
      </c>
      <c r="G28" s="73">
        <f t="shared" si="2"/>
        <v>1010000</v>
      </c>
      <c r="H28" s="73">
        <f t="shared" si="3"/>
        <v>10000</v>
      </c>
      <c r="I28" s="73">
        <v>1000000</v>
      </c>
      <c r="J28" s="49" t="s">
        <v>299</v>
      </c>
    </row>
    <row r="29" spans="1:10" ht="30.75" customHeight="1">
      <c r="A29" s="49">
        <v>17</v>
      </c>
      <c r="B29" s="49" t="s">
        <v>387</v>
      </c>
      <c r="C29" s="49" t="s">
        <v>425</v>
      </c>
      <c r="D29" s="49" t="s">
        <v>277</v>
      </c>
      <c r="E29" s="49">
        <v>1892</v>
      </c>
      <c r="F29" s="49" t="s">
        <v>378</v>
      </c>
      <c r="G29" s="73">
        <f t="shared" si="2"/>
        <v>1010000</v>
      </c>
      <c r="H29" s="73">
        <f t="shared" si="3"/>
        <v>10000</v>
      </c>
      <c r="I29" s="73">
        <v>1000000</v>
      </c>
      <c r="J29" s="49" t="s">
        <v>299</v>
      </c>
    </row>
    <row r="30" spans="1:10" ht="30.75" customHeight="1">
      <c r="A30" s="49">
        <v>18</v>
      </c>
      <c r="B30" s="49" t="s">
        <v>388</v>
      </c>
      <c r="C30" s="49" t="s">
        <v>432</v>
      </c>
      <c r="D30" s="49" t="s">
        <v>277</v>
      </c>
      <c r="E30" s="49">
        <v>1917</v>
      </c>
      <c r="F30" s="49" t="s">
        <v>378</v>
      </c>
      <c r="G30" s="73">
        <f t="shared" si="2"/>
        <v>707000</v>
      </c>
      <c r="H30" s="73">
        <f t="shared" si="3"/>
        <v>7000</v>
      </c>
      <c r="I30" s="73">
        <v>700000</v>
      </c>
      <c r="J30" s="49" t="s">
        <v>299</v>
      </c>
    </row>
    <row r="31" spans="1:10" ht="30.75" customHeight="1">
      <c r="A31" s="49">
        <v>19</v>
      </c>
      <c r="B31" s="49" t="s">
        <v>389</v>
      </c>
      <c r="C31" s="49" t="s">
        <v>429</v>
      </c>
      <c r="D31" s="49" t="s">
        <v>277</v>
      </c>
      <c r="E31" s="49">
        <v>1850</v>
      </c>
      <c r="F31" s="49" t="s">
        <v>378</v>
      </c>
      <c r="G31" s="73">
        <f t="shared" si="2"/>
        <v>1010000</v>
      </c>
      <c r="H31" s="73">
        <f t="shared" si="3"/>
        <v>10000</v>
      </c>
      <c r="I31" s="73">
        <v>1000000</v>
      </c>
      <c r="J31" s="49" t="s">
        <v>299</v>
      </c>
    </row>
    <row r="32" spans="1:10" ht="30.75" customHeight="1">
      <c r="A32" s="49">
        <v>20</v>
      </c>
      <c r="B32" s="49" t="s">
        <v>802</v>
      </c>
      <c r="C32" s="49" t="s">
        <v>425</v>
      </c>
      <c r="D32" s="49" t="s">
        <v>277</v>
      </c>
      <c r="E32" s="49">
        <v>1920</v>
      </c>
      <c r="F32" s="49" t="s">
        <v>378</v>
      </c>
      <c r="G32" s="73">
        <f t="shared" si="2"/>
        <v>1010000</v>
      </c>
      <c r="H32" s="73">
        <f t="shared" si="3"/>
        <v>10000</v>
      </c>
      <c r="I32" s="73">
        <v>1000000</v>
      </c>
      <c r="J32" s="49" t="s">
        <v>299</v>
      </c>
    </row>
    <row r="33" spans="1:10" ht="30.75" customHeight="1">
      <c r="A33" s="49">
        <v>21</v>
      </c>
      <c r="B33" s="49" t="s">
        <v>393</v>
      </c>
      <c r="C33" s="49" t="s">
        <v>425</v>
      </c>
      <c r="D33" s="49" t="s">
        <v>277</v>
      </c>
      <c r="E33" s="49">
        <v>1897</v>
      </c>
      <c r="F33" s="49" t="s">
        <v>378</v>
      </c>
      <c r="G33" s="73">
        <f t="shared" si="2"/>
        <v>404000</v>
      </c>
      <c r="H33" s="73">
        <f t="shared" si="3"/>
        <v>4000</v>
      </c>
      <c r="I33" s="73">
        <v>400000</v>
      </c>
      <c r="J33" s="49" t="s">
        <v>299</v>
      </c>
    </row>
    <row r="34" spans="1:10" ht="30.75" customHeight="1">
      <c r="A34" s="49">
        <v>22</v>
      </c>
      <c r="B34" s="49" t="s">
        <v>394</v>
      </c>
      <c r="C34" s="49" t="s">
        <v>425</v>
      </c>
      <c r="D34" s="49" t="s">
        <v>277</v>
      </c>
      <c r="E34" s="49">
        <v>1902</v>
      </c>
      <c r="F34" s="49" t="s">
        <v>378</v>
      </c>
      <c r="G34" s="73">
        <f t="shared" si="2"/>
        <v>808000</v>
      </c>
      <c r="H34" s="73">
        <f t="shared" si="3"/>
        <v>8000</v>
      </c>
      <c r="I34" s="73">
        <v>800000</v>
      </c>
      <c r="J34" s="49" t="s">
        <v>299</v>
      </c>
    </row>
    <row r="35" spans="1:10" ht="30.75" customHeight="1">
      <c r="A35" s="49">
        <v>23</v>
      </c>
      <c r="B35" s="49" t="s">
        <v>804</v>
      </c>
      <c r="C35" s="49" t="s">
        <v>429</v>
      </c>
      <c r="D35" s="49" t="s">
        <v>277</v>
      </c>
      <c r="E35" s="49">
        <v>1917</v>
      </c>
      <c r="F35" s="49" t="s">
        <v>378</v>
      </c>
      <c r="G35" s="73">
        <f t="shared" si="2"/>
        <v>1212000</v>
      </c>
      <c r="H35" s="73">
        <f t="shared" si="3"/>
        <v>12000</v>
      </c>
      <c r="I35" s="73">
        <v>1200000</v>
      </c>
      <c r="J35" s="49" t="s">
        <v>299</v>
      </c>
    </row>
    <row r="36" spans="1:10" ht="30.75" customHeight="1">
      <c r="A36" s="49">
        <v>24</v>
      </c>
      <c r="B36" s="49" t="s">
        <v>598</v>
      </c>
      <c r="C36" s="49" t="s">
        <v>432</v>
      </c>
      <c r="D36" s="49" t="s">
        <v>277</v>
      </c>
      <c r="E36" s="49">
        <v>1900</v>
      </c>
      <c r="F36" s="49" t="s">
        <v>378</v>
      </c>
      <c r="G36" s="73">
        <f t="shared" si="2"/>
        <v>808000</v>
      </c>
      <c r="H36" s="73">
        <f t="shared" si="3"/>
        <v>8000</v>
      </c>
      <c r="I36" s="73">
        <v>800000</v>
      </c>
      <c r="J36" s="49" t="s">
        <v>299</v>
      </c>
    </row>
    <row r="37" spans="1:10" ht="30.75" customHeight="1">
      <c r="A37" s="49">
        <v>25</v>
      </c>
      <c r="B37" s="49" t="s">
        <v>807</v>
      </c>
      <c r="C37" s="49" t="s">
        <v>425</v>
      </c>
      <c r="D37" s="49" t="s">
        <v>277</v>
      </c>
      <c r="E37" s="49">
        <v>1900</v>
      </c>
      <c r="F37" s="49" t="s">
        <v>378</v>
      </c>
      <c r="G37" s="73">
        <f t="shared" si="2"/>
        <v>707000</v>
      </c>
      <c r="H37" s="73">
        <f t="shared" si="3"/>
        <v>7000</v>
      </c>
      <c r="I37" s="73">
        <v>700000</v>
      </c>
      <c r="J37" s="49" t="s">
        <v>299</v>
      </c>
    </row>
    <row r="38" spans="1:10" ht="30.75" customHeight="1">
      <c r="A38" s="49">
        <v>26</v>
      </c>
      <c r="B38" s="49" t="s">
        <v>808</v>
      </c>
      <c r="C38" s="49" t="s">
        <v>425</v>
      </c>
      <c r="D38" s="49" t="s">
        <v>277</v>
      </c>
      <c r="E38" s="49">
        <v>1900</v>
      </c>
      <c r="F38" s="49" t="s">
        <v>378</v>
      </c>
      <c r="G38" s="73">
        <f t="shared" si="2"/>
        <v>1010000</v>
      </c>
      <c r="H38" s="73">
        <f t="shared" si="3"/>
        <v>10000</v>
      </c>
      <c r="I38" s="73">
        <v>1000000</v>
      </c>
      <c r="J38" s="49" t="s">
        <v>299</v>
      </c>
    </row>
    <row r="39" spans="1:10" ht="30.75" customHeight="1">
      <c r="A39" s="156" t="s">
        <v>856</v>
      </c>
      <c r="B39" s="156"/>
      <c r="C39" s="156"/>
      <c r="D39" s="156"/>
      <c r="E39" s="156"/>
      <c r="F39" s="156"/>
      <c r="G39" s="74">
        <f>SUM(G26:G38)</f>
        <v>11615000</v>
      </c>
      <c r="H39" s="74">
        <f>SUM(H26:H38)</f>
        <v>115000</v>
      </c>
      <c r="I39" s="74">
        <f>SUM(I26:I38)</f>
        <v>11500000</v>
      </c>
      <c r="J39" s="49"/>
    </row>
    <row r="40" spans="1:10" ht="30.75" customHeight="1">
      <c r="A40" s="156" t="s">
        <v>381</v>
      </c>
      <c r="B40" s="156"/>
      <c r="C40" s="156"/>
      <c r="D40" s="156"/>
      <c r="E40" s="156"/>
      <c r="F40" s="156"/>
      <c r="G40" s="156"/>
      <c r="H40" s="156"/>
      <c r="I40" s="156"/>
      <c r="J40" s="156"/>
    </row>
    <row r="41" spans="1:10" ht="30.75" customHeight="1">
      <c r="A41" s="49">
        <v>27</v>
      </c>
      <c r="B41" s="49" t="s">
        <v>390</v>
      </c>
      <c r="C41" s="49" t="s">
        <v>425</v>
      </c>
      <c r="D41" s="49" t="s">
        <v>277</v>
      </c>
      <c r="E41" s="49">
        <v>1906</v>
      </c>
      <c r="F41" s="49" t="s">
        <v>378</v>
      </c>
      <c r="G41" s="73">
        <f aca="true" t="shared" si="4" ref="G41:G54">H41+I41</f>
        <v>808000</v>
      </c>
      <c r="H41" s="73">
        <f aca="true" t="shared" si="5" ref="H41:H49">I41*0.01</f>
        <v>8000</v>
      </c>
      <c r="I41" s="73">
        <v>800000</v>
      </c>
      <c r="J41" s="49" t="s">
        <v>256</v>
      </c>
    </row>
    <row r="42" spans="1:10" ht="30.75" customHeight="1">
      <c r="A42" s="49">
        <v>28</v>
      </c>
      <c r="B42" s="49" t="s">
        <v>206</v>
      </c>
      <c r="C42" s="49" t="s">
        <v>429</v>
      </c>
      <c r="D42" s="49" t="s">
        <v>277</v>
      </c>
      <c r="E42" s="49">
        <v>1897</v>
      </c>
      <c r="F42" s="49" t="s">
        <v>378</v>
      </c>
      <c r="G42" s="73">
        <f t="shared" si="4"/>
        <v>707000</v>
      </c>
      <c r="H42" s="73">
        <f t="shared" si="5"/>
        <v>7000</v>
      </c>
      <c r="I42" s="73">
        <v>700000</v>
      </c>
      <c r="J42" s="49" t="s">
        <v>256</v>
      </c>
    </row>
    <row r="43" spans="1:10" ht="30.75" customHeight="1">
      <c r="A43" s="49">
        <v>29</v>
      </c>
      <c r="B43" s="49" t="s">
        <v>382</v>
      </c>
      <c r="C43" s="49" t="s">
        <v>429</v>
      </c>
      <c r="D43" s="49" t="s">
        <v>277</v>
      </c>
      <c r="E43" s="49">
        <v>1892</v>
      </c>
      <c r="F43" s="49" t="s">
        <v>378</v>
      </c>
      <c r="G43" s="73">
        <f t="shared" si="4"/>
        <v>1212000</v>
      </c>
      <c r="H43" s="73">
        <f t="shared" si="5"/>
        <v>12000</v>
      </c>
      <c r="I43" s="73">
        <v>1200000</v>
      </c>
      <c r="J43" s="49" t="s">
        <v>256</v>
      </c>
    </row>
    <row r="44" spans="1:10" ht="30.75" customHeight="1">
      <c r="A44" s="49">
        <v>30</v>
      </c>
      <c r="B44" s="49" t="s">
        <v>931</v>
      </c>
      <c r="C44" s="49" t="s">
        <v>429</v>
      </c>
      <c r="D44" s="49" t="s">
        <v>277</v>
      </c>
      <c r="E44" s="49">
        <v>1897</v>
      </c>
      <c r="F44" s="49" t="s">
        <v>378</v>
      </c>
      <c r="G44" s="73">
        <f t="shared" si="4"/>
        <v>202000</v>
      </c>
      <c r="H44" s="73">
        <f t="shared" si="5"/>
        <v>2000</v>
      </c>
      <c r="I44" s="73">
        <v>200000</v>
      </c>
      <c r="J44" s="49" t="s">
        <v>256</v>
      </c>
    </row>
    <row r="45" spans="1:10" ht="30.75" customHeight="1">
      <c r="A45" s="49">
        <v>31</v>
      </c>
      <c r="B45" s="49" t="s">
        <v>976</v>
      </c>
      <c r="C45" s="49" t="s">
        <v>429</v>
      </c>
      <c r="D45" s="49" t="s">
        <v>277</v>
      </c>
      <c r="E45" s="49">
        <v>1892</v>
      </c>
      <c r="F45" s="49" t="s">
        <v>378</v>
      </c>
      <c r="G45" s="73">
        <f t="shared" si="4"/>
        <v>202000</v>
      </c>
      <c r="H45" s="73">
        <f t="shared" si="5"/>
        <v>2000</v>
      </c>
      <c r="I45" s="73">
        <v>200000</v>
      </c>
      <c r="J45" s="49" t="s">
        <v>256</v>
      </c>
    </row>
    <row r="46" spans="1:10" ht="30.75" customHeight="1">
      <c r="A46" s="49">
        <v>32</v>
      </c>
      <c r="B46" s="49" t="s">
        <v>391</v>
      </c>
      <c r="C46" s="49" t="s">
        <v>432</v>
      </c>
      <c r="D46" s="49" t="s">
        <v>277</v>
      </c>
      <c r="E46" s="49">
        <v>1892</v>
      </c>
      <c r="F46" s="49" t="s">
        <v>378</v>
      </c>
      <c r="G46" s="73">
        <f t="shared" si="4"/>
        <v>505000</v>
      </c>
      <c r="H46" s="73">
        <f t="shared" si="5"/>
        <v>5000</v>
      </c>
      <c r="I46" s="73">
        <v>500000</v>
      </c>
      <c r="J46" s="49" t="s">
        <v>256</v>
      </c>
    </row>
    <row r="47" spans="1:10" ht="30.75" customHeight="1">
      <c r="A47" s="49">
        <v>33</v>
      </c>
      <c r="B47" s="49" t="s">
        <v>392</v>
      </c>
      <c r="C47" s="49" t="s">
        <v>432</v>
      </c>
      <c r="D47" s="49" t="s">
        <v>277</v>
      </c>
      <c r="E47" s="49">
        <v>1913</v>
      </c>
      <c r="F47" s="49" t="s">
        <v>378</v>
      </c>
      <c r="G47" s="73">
        <f t="shared" si="4"/>
        <v>707000</v>
      </c>
      <c r="H47" s="73">
        <f t="shared" si="5"/>
        <v>7000</v>
      </c>
      <c r="I47" s="73">
        <v>700000</v>
      </c>
      <c r="J47" s="49" t="s">
        <v>256</v>
      </c>
    </row>
    <row r="48" spans="1:10" ht="30.75" customHeight="1">
      <c r="A48" s="49">
        <v>34</v>
      </c>
      <c r="B48" s="49" t="s">
        <v>1124</v>
      </c>
      <c r="C48" s="49" t="s">
        <v>432</v>
      </c>
      <c r="D48" s="49" t="s">
        <v>277</v>
      </c>
      <c r="E48" s="49">
        <v>1887</v>
      </c>
      <c r="F48" s="49" t="s">
        <v>378</v>
      </c>
      <c r="G48" s="73">
        <f t="shared" si="4"/>
        <v>707000</v>
      </c>
      <c r="H48" s="73">
        <f t="shared" si="5"/>
        <v>7000</v>
      </c>
      <c r="I48" s="73">
        <v>700000</v>
      </c>
      <c r="J48" s="49" t="s">
        <v>256</v>
      </c>
    </row>
    <row r="49" spans="1:10" ht="30.75" customHeight="1">
      <c r="A49" s="49">
        <v>35</v>
      </c>
      <c r="B49" s="49" t="s">
        <v>1125</v>
      </c>
      <c r="C49" s="49" t="s">
        <v>432</v>
      </c>
      <c r="D49" s="49" t="s">
        <v>277</v>
      </c>
      <c r="E49" s="49">
        <v>1860</v>
      </c>
      <c r="F49" s="49" t="s">
        <v>378</v>
      </c>
      <c r="G49" s="73">
        <f t="shared" si="4"/>
        <v>808000</v>
      </c>
      <c r="H49" s="73">
        <f t="shared" si="5"/>
        <v>8000</v>
      </c>
      <c r="I49" s="73">
        <v>800000</v>
      </c>
      <c r="J49" s="49" t="s">
        <v>256</v>
      </c>
    </row>
    <row r="50" spans="1:10" ht="30.75" customHeight="1">
      <c r="A50" s="49">
        <v>36</v>
      </c>
      <c r="B50" s="49" t="s">
        <v>412</v>
      </c>
      <c r="C50" s="49" t="s">
        <v>432</v>
      </c>
      <c r="D50" s="49" t="s">
        <v>277</v>
      </c>
      <c r="E50" s="49">
        <v>1903</v>
      </c>
      <c r="F50" s="49" t="s">
        <v>378</v>
      </c>
      <c r="G50" s="73">
        <f t="shared" si="4"/>
        <v>1010000</v>
      </c>
      <c r="H50" s="73">
        <f>I50*0.01</f>
        <v>10000</v>
      </c>
      <c r="I50" s="73">
        <v>1000000</v>
      </c>
      <c r="J50" s="49" t="s">
        <v>256</v>
      </c>
    </row>
    <row r="51" spans="1:10" ht="30.75" customHeight="1">
      <c r="A51" s="49">
        <v>37</v>
      </c>
      <c r="B51" s="49" t="s">
        <v>413</v>
      </c>
      <c r="C51" s="49" t="s">
        <v>432</v>
      </c>
      <c r="D51" s="49" t="s">
        <v>277</v>
      </c>
      <c r="E51" s="49">
        <v>1893</v>
      </c>
      <c r="F51" s="49" t="s">
        <v>378</v>
      </c>
      <c r="G51" s="73">
        <f t="shared" si="4"/>
        <v>808000</v>
      </c>
      <c r="H51" s="73">
        <f>I51*0.01</f>
        <v>8000</v>
      </c>
      <c r="I51" s="73">
        <v>800000</v>
      </c>
      <c r="J51" s="49" t="s">
        <v>256</v>
      </c>
    </row>
    <row r="52" spans="1:10" ht="30.75" customHeight="1">
      <c r="A52" s="49">
        <v>38</v>
      </c>
      <c r="B52" s="49" t="s">
        <v>405</v>
      </c>
      <c r="C52" s="49" t="s">
        <v>425</v>
      </c>
      <c r="D52" s="49" t="s">
        <v>277</v>
      </c>
      <c r="E52" s="49">
        <v>1892</v>
      </c>
      <c r="F52" s="49" t="s">
        <v>378</v>
      </c>
      <c r="G52" s="73">
        <f t="shared" si="4"/>
        <v>1212000</v>
      </c>
      <c r="H52" s="73">
        <f>I52*0.01</f>
        <v>12000</v>
      </c>
      <c r="I52" s="73">
        <v>1200000</v>
      </c>
      <c r="J52" s="49" t="s">
        <v>299</v>
      </c>
    </row>
    <row r="53" spans="1:10" ht="30.75" customHeight="1">
      <c r="A53" s="49">
        <v>39</v>
      </c>
      <c r="B53" s="49" t="s">
        <v>395</v>
      </c>
      <c r="C53" s="49" t="s">
        <v>429</v>
      </c>
      <c r="D53" s="49" t="s">
        <v>277</v>
      </c>
      <c r="E53" s="49">
        <v>1880</v>
      </c>
      <c r="F53" s="49" t="s">
        <v>378</v>
      </c>
      <c r="G53" s="73">
        <f t="shared" si="4"/>
        <v>1212000</v>
      </c>
      <c r="H53" s="73">
        <f>I53*0.01</f>
        <v>12000</v>
      </c>
      <c r="I53" s="73">
        <v>1200000</v>
      </c>
      <c r="J53" s="49" t="s">
        <v>256</v>
      </c>
    </row>
    <row r="54" spans="1:10" ht="30.75" customHeight="1">
      <c r="A54" s="49">
        <v>40</v>
      </c>
      <c r="B54" s="49" t="s">
        <v>132</v>
      </c>
      <c r="C54" s="49" t="s">
        <v>429</v>
      </c>
      <c r="D54" s="49" t="s">
        <v>277</v>
      </c>
      <c r="E54" s="49">
        <v>1961</v>
      </c>
      <c r="F54" s="49" t="s">
        <v>378</v>
      </c>
      <c r="G54" s="73">
        <f t="shared" si="4"/>
        <v>1010000</v>
      </c>
      <c r="H54" s="73">
        <f>I54*0.01</f>
        <v>10000</v>
      </c>
      <c r="I54" s="73">
        <v>1000000</v>
      </c>
      <c r="J54" s="49" t="s">
        <v>256</v>
      </c>
    </row>
    <row r="55" spans="1:10" ht="30.75" customHeight="1">
      <c r="A55" s="156" t="s">
        <v>857</v>
      </c>
      <c r="B55" s="156"/>
      <c r="C55" s="156"/>
      <c r="D55" s="156"/>
      <c r="E55" s="156"/>
      <c r="F55" s="156"/>
      <c r="G55" s="74">
        <f>SUM(G41:G54)</f>
        <v>11110000</v>
      </c>
      <c r="H55" s="74">
        <f>SUM(H41:H54)</f>
        <v>110000</v>
      </c>
      <c r="I55" s="74">
        <f>SUM(I41:I54)</f>
        <v>11000000</v>
      </c>
      <c r="J55" s="49"/>
    </row>
    <row r="56" spans="1:10" ht="30.75" customHeight="1">
      <c r="A56" s="156" t="s">
        <v>372</v>
      </c>
      <c r="B56" s="156"/>
      <c r="C56" s="156"/>
      <c r="D56" s="156"/>
      <c r="E56" s="156"/>
      <c r="F56" s="156"/>
      <c r="G56" s="156"/>
      <c r="H56" s="156"/>
      <c r="I56" s="156"/>
      <c r="J56" s="156"/>
    </row>
    <row r="57" spans="1:10" ht="30.75" customHeight="1">
      <c r="A57" s="49">
        <v>41</v>
      </c>
      <c r="B57" s="49" t="s">
        <v>207</v>
      </c>
      <c r="C57" s="49" t="s">
        <v>506</v>
      </c>
      <c r="D57" s="49" t="s">
        <v>277</v>
      </c>
      <c r="E57" s="49">
        <v>1905</v>
      </c>
      <c r="F57" s="49" t="s">
        <v>378</v>
      </c>
      <c r="G57" s="73">
        <f aca="true" t="shared" si="6" ref="G57:G71">H57+I57</f>
        <v>707000</v>
      </c>
      <c r="H57" s="73">
        <f aca="true" t="shared" si="7" ref="H57:H71">I57*0.01</f>
        <v>7000</v>
      </c>
      <c r="I57" s="73">
        <v>700000</v>
      </c>
      <c r="J57" s="49" t="s">
        <v>286</v>
      </c>
    </row>
    <row r="58" spans="1:10" ht="30.75" customHeight="1">
      <c r="A58" s="49">
        <v>42</v>
      </c>
      <c r="B58" s="49" t="s">
        <v>655</v>
      </c>
      <c r="C58" s="49" t="s">
        <v>432</v>
      </c>
      <c r="D58" s="49" t="s">
        <v>277</v>
      </c>
      <c r="E58" s="49">
        <v>1905</v>
      </c>
      <c r="F58" s="49" t="s">
        <v>378</v>
      </c>
      <c r="G58" s="73">
        <f t="shared" si="6"/>
        <v>505000</v>
      </c>
      <c r="H58" s="73">
        <f t="shared" si="7"/>
        <v>5000</v>
      </c>
      <c r="I58" s="73">
        <v>500000</v>
      </c>
      <c r="J58" s="49" t="s">
        <v>286</v>
      </c>
    </row>
    <row r="59" spans="1:10" ht="30.75" customHeight="1">
      <c r="A59" s="49">
        <v>43</v>
      </c>
      <c r="B59" s="49" t="s">
        <v>1021</v>
      </c>
      <c r="C59" s="49" t="s">
        <v>506</v>
      </c>
      <c r="D59" s="49" t="s">
        <v>277</v>
      </c>
      <c r="E59" s="49">
        <v>1890</v>
      </c>
      <c r="F59" s="49" t="s">
        <v>378</v>
      </c>
      <c r="G59" s="73">
        <f t="shared" si="6"/>
        <v>1212000</v>
      </c>
      <c r="H59" s="73">
        <f t="shared" si="7"/>
        <v>12000</v>
      </c>
      <c r="I59" s="73">
        <v>1200000</v>
      </c>
      <c r="J59" s="49" t="s">
        <v>286</v>
      </c>
    </row>
    <row r="60" spans="1:10" ht="30.75" customHeight="1">
      <c r="A60" s="49">
        <v>44</v>
      </c>
      <c r="B60" s="49" t="s">
        <v>28</v>
      </c>
      <c r="C60" s="49" t="s">
        <v>429</v>
      </c>
      <c r="D60" s="49" t="s">
        <v>277</v>
      </c>
      <c r="E60" s="49">
        <v>1882</v>
      </c>
      <c r="F60" s="49" t="s">
        <v>378</v>
      </c>
      <c r="G60" s="73">
        <f t="shared" si="6"/>
        <v>1212000</v>
      </c>
      <c r="H60" s="73">
        <f t="shared" si="7"/>
        <v>12000</v>
      </c>
      <c r="I60" s="73">
        <v>1200000</v>
      </c>
      <c r="J60" s="49" t="s">
        <v>286</v>
      </c>
    </row>
    <row r="61" spans="1:10" ht="30.75" customHeight="1">
      <c r="A61" s="49">
        <v>45</v>
      </c>
      <c r="B61" s="49" t="s">
        <v>31</v>
      </c>
      <c r="C61" s="49" t="s">
        <v>429</v>
      </c>
      <c r="D61" s="49" t="s">
        <v>277</v>
      </c>
      <c r="E61" s="49">
        <v>1882</v>
      </c>
      <c r="F61" s="49" t="s">
        <v>378</v>
      </c>
      <c r="G61" s="73">
        <f t="shared" si="6"/>
        <v>707000</v>
      </c>
      <c r="H61" s="73">
        <f t="shared" si="7"/>
        <v>7000</v>
      </c>
      <c r="I61" s="73">
        <v>700000</v>
      </c>
      <c r="J61" s="49" t="s">
        <v>286</v>
      </c>
    </row>
    <row r="62" spans="1:10" ht="30.75" customHeight="1">
      <c r="A62" s="49">
        <v>46</v>
      </c>
      <c r="B62" s="49" t="s">
        <v>383</v>
      </c>
      <c r="C62" s="49" t="s">
        <v>425</v>
      </c>
      <c r="D62" s="49" t="s">
        <v>277</v>
      </c>
      <c r="E62" s="49">
        <v>1902</v>
      </c>
      <c r="F62" s="49" t="s">
        <v>378</v>
      </c>
      <c r="G62" s="73">
        <f t="shared" si="6"/>
        <v>1212000</v>
      </c>
      <c r="H62" s="73">
        <f t="shared" si="7"/>
        <v>12000</v>
      </c>
      <c r="I62" s="73">
        <v>1200000</v>
      </c>
      <c r="J62" s="49" t="s">
        <v>286</v>
      </c>
    </row>
    <row r="63" spans="1:10" ht="30.75" customHeight="1">
      <c r="A63" s="49">
        <v>47</v>
      </c>
      <c r="B63" s="49" t="s">
        <v>121</v>
      </c>
      <c r="C63" s="49" t="s">
        <v>429</v>
      </c>
      <c r="D63" s="49" t="s">
        <v>277</v>
      </c>
      <c r="E63" s="49">
        <v>1856</v>
      </c>
      <c r="F63" s="49" t="s">
        <v>378</v>
      </c>
      <c r="G63" s="73">
        <f t="shared" si="6"/>
        <v>1212000</v>
      </c>
      <c r="H63" s="73">
        <f t="shared" si="7"/>
        <v>12000</v>
      </c>
      <c r="I63" s="73">
        <v>1200000</v>
      </c>
      <c r="J63" s="49" t="s">
        <v>286</v>
      </c>
    </row>
    <row r="64" spans="1:10" ht="30.75" customHeight="1">
      <c r="A64" s="49">
        <v>48</v>
      </c>
      <c r="B64" s="49" t="s">
        <v>562</v>
      </c>
      <c r="C64" s="49" t="s">
        <v>432</v>
      </c>
      <c r="D64" s="49" t="s">
        <v>277</v>
      </c>
      <c r="E64" s="49">
        <v>1900</v>
      </c>
      <c r="F64" s="49" t="s">
        <v>378</v>
      </c>
      <c r="G64" s="73">
        <f t="shared" si="6"/>
        <v>303000</v>
      </c>
      <c r="H64" s="73">
        <f t="shared" si="7"/>
        <v>3000</v>
      </c>
      <c r="I64" s="73">
        <v>300000</v>
      </c>
      <c r="J64" s="49" t="s">
        <v>286</v>
      </c>
    </row>
    <row r="65" spans="1:10" ht="30.75" customHeight="1">
      <c r="A65" s="49">
        <v>49</v>
      </c>
      <c r="B65" s="49" t="s">
        <v>831</v>
      </c>
      <c r="C65" s="49" t="s">
        <v>429</v>
      </c>
      <c r="D65" s="49" t="s">
        <v>277</v>
      </c>
      <c r="E65" s="49">
        <v>1897</v>
      </c>
      <c r="F65" s="49" t="s">
        <v>378</v>
      </c>
      <c r="G65" s="73">
        <f t="shared" si="6"/>
        <v>1212000</v>
      </c>
      <c r="H65" s="73">
        <f t="shared" si="7"/>
        <v>12000</v>
      </c>
      <c r="I65" s="73">
        <v>1200000</v>
      </c>
      <c r="J65" s="49" t="s">
        <v>286</v>
      </c>
    </row>
    <row r="66" spans="1:10" ht="30.75" customHeight="1">
      <c r="A66" s="49">
        <v>50</v>
      </c>
      <c r="B66" s="49" t="s">
        <v>396</v>
      </c>
      <c r="C66" s="49" t="s">
        <v>432</v>
      </c>
      <c r="D66" s="49" t="s">
        <v>277</v>
      </c>
      <c r="E66" s="49">
        <v>1882</v>
      </c>
      <c r="F66" s="49" t="s">
        <v>378</v>
      </c>
      <c r="G66" s="73">
        <f t="shared" si="6"/>
        <v>505000</v>
      </c>
      <c r="H66" s="73">
        <f t="shared" si="7"/>
        <v>5000</v>
      </c>
      <c r="I66" s="73">
        <v>500000</v>
      </c>
      <c r="J66" s="49" t="s">
        <v>289</v>
      </c>
    </row>
    <row r="67" spans="1:10" ht="30.75" customHeight="1">
      <c r="A67" s="49">
        <v>51</v>
      </c>
      <c r="B67" s="49" t="s">
        <v>845</v>
      </c>
      <c r="C67" s="49" t="s">
        <v>425</v>
      </c>
      <c r="D67" s="49" t="s">
        <v>277</v>
      </c>
      <c r="E67" s="49">
        <v>1900</v>
      </c>
      <c r="F67" s="49" t="s">
        <v>378</v>
      </c>
      <c r="G67" s="73">
        <f t="shared" si="6"/>
        <v>1010000</v>
      </c>
      <c r="H67" s="73">
        <f t="shared" si="7"/>
        <v>10000</v>
      </c>
      <c r="I67" s="73">
        <v>1000000</v>
      </c>
      <c r="J67" s="49" t="s">
        <v>286</v>
      </c>
    </row>
    <row r="68" spans="1:10" ht="30.75" customHeight="1">
      <c r="A68" s="49">
        <v>52</v>
      </c>
      <c r="B68" s="49" t="s">
        <v>846</v>
      </c>
      <c r="C68" s="49" t="s">
        <v>425</v>
      </c>
      <c r="D68" s="49" t="s">
        <v>277</v>
      </c>
      <c r="E68" s="49">
        <v>1900</v>
      </c>
      <c r="F68" s="49" t="s">
        <v>378</v>
      </c>
      <c r="G68" s="73">
        <f t="shared" si="6"/>
        <v>1010000</v>
      </c>
      <c r="H68" s="73">
        <f t="shared" si="7"/>
        <v>10000</v>
      </c>
      <c r="I68" s="73">
        <v>1000000</v>
      </c>
      <c r="J68" s="49" t="s">
        <v>286</v>
      </c>
    </row>
    <row r="69" spans="1:10" ht="30.75" customHeight="1">
      <c r="A69" s="49">
        <v>53</v>
      </c>
      <c r="B69" s="49" t="s">
        <v>847</v>
      </c>
      <c r="C69" s="49" t="s">
        <v>429</v>
      </c>
      <c r="D69" s="49" t="s">
        <v>277</v>
      </c>
      <c r="E69" s="49">
        <v>1900</v>
      </c>
      <c r="F69" s="49" t="s">
        <v>378</v>
      </c>
      <c r="G69" s="73">
        <f t="shared" si="6"/>
        <v>1212000</v>
      </c>
      <c r="H69" s="73">
        <f t="shared" si="7"/>
        <v>12000</v>
      </c>
      <c r="I69" s="73">
        <v>1200000</v>
      </c>
      <c r="J69" s="49" t="s">
        <v>286</v>
      </c>
    </row>
    <row r="70" spans="1:10" ht="30.75" customHeight="1">
      <c r="A70" s="49">
        <v>54</v>
      </c>
      <c r="B70" s="49" t="s">
        <v>204</v>
      </c>
      <c r="C70" s="49" t="s">
        <v>432</v>
      </c>
      <c r="D70" s="49" t="s">
        <v>277</v>
      </c>
      <c r="E70" s="49">
        <v>1900</v>
      </c>
      <c r="F70" s="49" t="s">
        <v>378</v>
      </c>
      <c r="G70" s="73">
        <f t="shared" si="6"/>
        <v>808000</v>
      </c>
      <c r="H70" s="73">
        <f t="shared" si="7"/>
        <v>8000</v>
      </c>
      <c r="I70" s="73">
        <v>800000</v>
      </c>
      <c r="J70" s="49" t="s">
        <v>286</v>
      </c>
    </row>
    <row r="71" spans="1:10" ht="30.75" customHeight="1">
      <c r="A71" s="49">
        <v>55</v>
      </c>
      <c r="B71" s="49" t="s">
        <v>909</v>
      </c>
      <c r="C71" s="49" t="s">
        <v>432</v>
      </c>
      <c r="D71" s="49" t="s">
        <v>277</v>
      </c>
      <c r="E71" s="49">
        <v>1900</v>
      </c>
      <c r="F71" s="49" t="s">
        <v>378</v>
      </c>
      <c r="G71" s="73">
        <f t="shared" si="6"/>
        <v>808000</v>
      </c>
      <c r="H71" s="73">
        <f t="shared" si="7"/>
        <v>8000</v>
      </c>
      <c r="I71" s="73">
        <v>800000</v>
      </c>
      <c r="J71" s="49" t="s">
        <v>286</v>
      </c>
    </row>
    <row r="72" spans="1:10" ht="30.75" customHeight="1">
      <c r="A72" s="156" t="s">
        <v>858</v>
      </c>
      <c r="B72" s="156"/>
      <c r="C72" s="156"/>
      <c r="D72" s="156"/>
      <c r="E72" s="156"/>
      <c r="F72" s="156"/>
      <c r="G72" s="74">
        <f>SUM(G57:G71)</f>
        <v>13635000</v>
      </c>
      <c r="H72" s="74">
        <f>SUM(H57:H71)</f>
        <v>135000</v>
      </c>
      <c r="I72" s="74">
        <f>SUM(I57:I71)</f>
        <v>13500000</v>
      </c>
      <c r="J72" s="49"/>
    </row>
    <row r="73" spans="1:10" ht="30.75" customHeight="1">
      <c r="A73" s="156" t="s">
        <v>860</v>
      </c>
      <c r="B73" s="156"/>
      <c r="C73" s="156"/>
      <c r="D73" s="156"/>
      <c r="E73" s="156"/>
      <c r="F73" s="156"/>
      <c r="G73" s="74">
        <f>G72+G55+G39+G24</f>
        <v>45450000</v>
      </c>
      <c r="H73" s="74">
        <f>H72+H55+H39+H24</f>
        <v>450000</v>
      </c>
      <c r="I73" s="74">
        <f>I72+I55+I39+I24</f>
        <v>45000000</v>
      </c>
      <c r="J73" s="49"/>
    </row>
    <row r="74" spans="1:10" ht="30.75" customHeight="1">
      <c r="A74" s="156" t="s">
        <v>716</v>
      </c>
      <c r="B74" s="156"/>
      <c r="C74" s="156"/>
      <c r="D74" s="156"/>
      <c r="E74" s="156"/>
      <c r="F74" s="156"/>
      <c r="G74" s="74">
        <f>G73+G10</f>
        <v>46359000</v>
      </c>
      <c r="H74" s="74">
        <f>H73+H10</f>
        <v>459000</v>
      </c>
      <c r="I74" s="74">
        <f>I73+I10</f>
        <v>45900000</v>
      </c>
      <c r="J74" s="49"/>
    </row>
  </sheetData>
  <sheetProtection selectLockedCells="1" selectUnlockedCells="1"/>
  <mergeCells count="25">
    <mergeCell ref="A55:F55"/>
    <mergeCell ref="A25:J25"/>
    <mergeCell ref="A39:F39"/>
    <mergeCell ref="A40:J40"/>
    <mergeCell ref="H1:J1"/>
    <mergeCell ref="G3:I3"/>
    <mergeCell ref="J3:J4"/>
    <mergeCell ref="A5:J5"/>
    <mergeCell ref="A2:J2"/>
    <mergeCell ref="A3:A4"/>
    <mergeCell ref="B3:B4"/>
    <mergeCell ref="C3:C4"/>
    <mergeCell ref="D3:D4"/>
    <mergeCell ref="E3:E4"/>
    <mergeCell ref="A24:F24"/>
    <mergeCell ref="A6:J6"/>
    <mergeCell ref="A9:F9"/>
    <mergeCell ref="F3:F4"/>
    <mergeCell ref="A10:F10"/>
    <mergeCell ref="A11:J11"/>
    <mergeCell ref="A12:J12"/>
    <mergeCell ref="A74:F74"/>
    <mergeCell ref="A56:J56"/>
    <mergeCell ref="A72:F72"/>
    <mergeCell ref="A73:F73"/>
  </mergeCells>
  <printOptions/>
  <pageMargins left="1.1811023622047245" right="0.3937007874015748" top="0.5905511811023623" bottom="0.5905511811023623" header="0.5118110236220472" footer="0.5118110236220472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T113"/>
  <sheetViews>
    <sheetView view="pageBreakPreview" zoomScale="75" zoomScaleNormal="75" zoomScaleSheetLayoutView="75" zoomScalePageLayoutView="0" workbookViewId="0" topLeftCell="A1">
      <selection activeCell="A1" sqref="A1:J16"/>
    </sheetView>
  </sheetViews>
  <sheetFormatPr defaultColWidth="9.140625" defaultRowHeight="12.75"/>
  <cols>
    <col min="1" max="1" width="3.8515625" style="39" customWidth="1"/>
    <col min="2" max="2" width="25.00390625" style="39" customWidth="1"/>
    <col min="3" max="4" width="7.8515625" style="39" customWidth="1"/>
    <col min="5" max="5" width="7.7109375" style="39" customWidth="1"/>
    <col min="6" max="6" width="28.8515625" style="39" customWidth="1"/>
    <col min="7" max="7" width="17.8515625" style="41" customWidth="1"/>
    <col min="8" max="8" width="17.8515625" style="42" customWidth="1"/>
    <col min="9" max="9" width="21.00390625" style="43" customWidth="1"/>
    <col min="10" max="10" width="28.28125" style="39" customWidth="1"/>
    <col min="11" max="12" width="9.8515625" style="40" bestFit="1" customWidth="1"/>
    <col min="13" max="13" width="9.140625" style="40" customWidth="1"/>
    <col min="14" max="14" width="9.8515625" style="40" bestFit="1" customWidth="1"/>
    <col min="15" max="16384" width="9.140625" style="40" customWidth="1"/>
  </cols>
  <sheetData>
    <row r="1" spans="1:10" ht="56.25" customHeight="1">
      <c r="A1" s="12"/>
      <c r="B1" s="12"/>
      <c r="C1" s="12"/>
      <c r="D1" s="12"/>
      <c r="E1" s="12"/>
      <c r="F1" s="27"/>
      <c r="G1" s="61"/>
      <c r="H1" s="157" t="s">
        <v>718</v>
      </c>
      <c r="I1" s="157"/>
      <c r="J1" s="157"/>
    </row>
    <row r="2" spans="1:10" ht="51" customHeight="1">
      <c r="A2" s="164" t="s">
        <v>719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34.5" customHeight="1">
      <c r="A3" s="163" t="s">
        <v>265</v>
      </c>
      <c r="B3" s="156" t="s">
        <v>366</v>
      </c>
      <c r="C3" s="156" t="s">
        <v>269</v>
      </c>
      <c r="D3" s="156" t="s">
        <v>270</v>
      </c>
      <c r="E3" s="156" t="s">
        <v>271</v>
      </c>
      <c r="F3" s="161" t="s">
        <v>367</v>
      </c>
      <c r="G3" s="156" t="s">
        <v>368</v>
      </c>
      <c r="H3" s="156"/>
      <c r="I3" s="156"/>
      <c r="J3" s="156" t="s">
        <v>273</v>
      </c>
    </row>
    <row r="4" spans="1:10" ht="94.5" customHeight="1">
      <c r="A4" s="163"/>
      <c r="B4" s="156"/>
      <c r="C4" s="156"/>
      <c r="D4" s="156"/>
      <c r="E4" s="156"/>
      <c r="F4" s="161"/>
      <c r="G4" s="48" t="s">
        <v>369</v>
      </c>
      <c r="H4" s="48" t="s">
        <v>370</v>
      </c>
      <c r="I4" s="48" t="s">
        <v>371</v>
      </c>
      <c r="J4" s="156"/>
    </row>
    <row r="5" spans="1:10" ht="24.75" customHeight="1">
      <c r="A5" s="156" t="s">
        <v>218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24.75" customHeight="1">
      <c r="A6" s="156" t="s">
        <v>372</v>
      </c>
      <c r="B6" s="156"/>
      <c r="C6" s="156"/>
      <c r="D6" s="156"/>
      <c r="E6" s="156"/>
      <c r="F6" s="156"/>
      <c r="G6" s="156"/>
      <c r="H6" s="156"/>
      <c r="I6" s="156"/>
      <c r="J6" s="156"/>
    </row>
    <row r="7" spans="1:10" ht="24.75" customHeight="1">
      <c r="A7" s="49">
        <v>1</v>
      </c>
      <c r="B7" s="49" t="s">
        <v>745</v>
      </c>
      <c r="C7" s="49" t="s">
        <v>506</v>
      </c>
      <c r="D7" s="49" t="s">
        <v>277</v>
      </c>
      <c r="E7" s="49">
        <v>1905</v>
      </c>
      <c r="F7" s="49" t="s">
        <v>378</v>
      </c>
      <c r="G7" s="73">
        <f>H7+I7</f>
        <v>505000</v>
      </c>
      <c r="H7" s="73">
        <f>I7*0.01</f>
        <v>5000</v>
      </c>
      <c r="I7" s="73">
        <v>500000</v>
      </c>
      <c r="J7" s="49" t="s">
        <v>286</v>
      </c>
    </row>
    <row r="8" spans="1:10" ht="24.75" customHeight="1">
      <c r="A8" s="49">
        <v>2</v>
      </c>
      <c r="B8" s="49" t="s">
        <v>757</v>
      </c>
      <c r="C8" s="49" t="s">
        <v>429</v>
      </c>
      <c r="D8" s="49" t="s">
        <v>277</v>
      </c>
      <c r="E8" s="49">
        <v>1917</v>
      </c>
      <c r="F8" s="49" t="s">
        <v>378</v>
      </c>
      <c r="G8" s="73">
        <f>H8+I8</f>
        <v>399999.996</v>
      </c>
      <c r="H8" s="73">
        <f>I8*0.01</f>
        <v>3960.3959999999997</v>
      </c>
      <c r="I8" s="73">
        <v>396039.6</v>
      </c>
      <c r="J8" s="49" t="s">
        <v>1049</v>
      </c>
    </row>
    <row r="9" spans="1:10" ht="24.75" customHeight="1">
      <c r="A9" s="156" t="s">
        <v>720</v>
      </c>
      <c r="B9" s="156"/>
      <c r="C9" s="156"/>
      <c r="D9" s="156"/>
      <c r="E9" s="156"/>
      <c r="F9" s="156"/>
      <c r="G9" s="74">
        <f>G8+G7</f>
        <v>904999.996</v>
      </c>
      <c r="H9" s="74">
        <f>H8+H7</f>
        <v>8960.396</v>
      </c>
      <c r="I9" s="74">
        <f>I8+I7</f>
        <v>896039.6</v>
      </c>
      <c r="J9" s="49"/>
    </row>
    <row r="10" spans="1:10" ht="24.75" customHeight="1">
      <c r="A10" s="156" t="s">
        <v>721</v>
      </c>
      <c r="B10" s="156"/>
      <c r="C10" s="156"/>
      <c r="D10" s="156"/>
      <c r="E10" s="156"/>
      <c r="F10" s="156"/>
      <c r="G10" s="74">
        <f>G9</f>
        <v>904999.996</v>
      </c>
      <c r="H10" s="74">
        <f>H9</f>
        <v>8960.396</v>
      </c>
      <c r="I10" s="74">
        <f>I9</f>
        <v>896039.6</v>
      </c>
      <c r="J10" s="49"/>
    </row>
    <row r="11" spans="1:13" ht="23.25" customHeight="1">
      <c r="A11" s="187" t="s">
        <v>259</v>
      </c>
      <c r="B11" s="188"/>
      <c r="C11" s="188"/>
      <c r="D11" s="188"/>
      <c r="E11" s="188"/>
      <c r="F11" s="188"/>
      <c r="G11" s="188"/>
      <c r="H11" s="188"/>
      <c r="I11" s="188"/>
      <c r="J11" s="189"/>
      <c r="L11" s="70"/>
      <c r="M11" s="45"/>
    </row>
    <row r="12" spans="1:13" ht="23.25" customHeight="1">
      <c r="A12" s="187" t="s">
        <v>372</v>
      </c>
      <c r="B12" s="188"/>
      <c r="C12" s="188"/>
      <c r="D12" s="188"/>
      <c r="E12" s="188"/>
      <c r="F12" s="188"/>
      <c r="G12" s="188"/>
      <c r="H12" s="188"/>
      <c r="I12" s="188"/>
      <c r="J12" s="189"/>
      <c r="L12" s="70"/>
      <c r="M12" s="45"/>
    </row>
    <row r="13" spans="1:13" ht="30" customHeight="1">
      <c r="A13" s="49">
        <v>3</v>
      </c>
      <c r="B13" s="49" t="s">
        <v>28</v>
      </c>
      <c r="C13" s="49" t="s">
        <v>429</v>
      </c>
      <c r="D13" s="49" t="s">
        <v>277</v>
      </c>
      <c r="E13" s="49">
        <v>1882</v>
      </c>
      <c r="F13" s="49" t="s">
        <v>378</v>
      </c>
      <c r="G13" s="73">
        <f>H13+I13</f>
        <v>505000</v>
      </c>
      <c r="H13" s="73">
        <f>I13*0.01</f>
        <v>5000</v>
      </c>
      <c r="I13" s="73">
        <v>500000</v>
      </c>
      <c r="J13" s="49" t="s">
        <v>286</v>
      </c>
      <c r="L13" s="71"/>
      <c r="M13" s="45"/>
    </row>
    <row r="14" spans="1:13" ht="30" customHeight="1">
      <c r="A14" s="187" t="s">
        <v>226</v>
      </c>
      <c r="B14" s="188"/>
      <c r="C14" s="188"/>
      <c r="D14" s="188"/>
      <c r="E14" s="188"/>
      <c r="F14" s="189"/>
      <c r="G14" s="74">
        <f>H14+I14</f>
        <v>505000</v>
      </c>
      <c r="H14" s="74">
        <f>I14*0.01</f>
        <v>5000</v>
      </c>
      <c r="I14" s="74">
        <v>500000</v>
      </c>
      <c r="J14" s="49"/>
      <c r="L14" s="70"/>
      <c r="M14" s="45"/>
    </row>
    <row r="15" spans="1:13" ht="23.25" customHeight="1">
      <c r="A15" s="187" t="s">
        <v>227</v>
      </c>
      <c r="B15" s="188"/>
      <c r="C15" s="188"/>
      <c r="D15" s="188"/>
      <c r="E15" s="188"/>
      <c r="F15" s="189"/>
      <c r="G15" s="74">
        <f>G14</f>
        <v>505000</v>
      </c>
      <c r="H15" s="74">
        <f>H14</f>
        <v>5000</v>
      </c>
      <c r="I15" s="74">
        <f>I14</f>
        <v>500000</v>
      </c>
      <c r="J15" s="49"/>
      <c r="L15" s="70"/>
      <c r="M15" s="45"/>
    </row>
    <row r="16" spans="1:13" ht="23.25" customHeight="1">
      <c r="A16" s="156" t="s">
        <v>722</v>
      </c>
      <c r="B16" s="156"/>
      <c r="C16" s="156"/>
      <c r="D16" s="156"/>
      <c r="E16" s="156"/>
      <c r="F16" s="156"/>
      <c r="G16" s="74">
        <f>G10+G15</f>
        <v>1409999.996</v>
      </c>
      <c r="H16" s="74">
        <f>H10+H15</f>
        <v>13960.396</v>
      </c>
      <c r="I16" s="74">
        <f>I10+I15</f>
        <v>1396039.6</v>
      </c>
      <c r="J16" s="49"/>
      <c r="L16" s="70"/>
      <c r="M16" s="45"/>
    </row>
    <row r="17" spans="1:13" ht="16.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45"/>
      <c r="L17" s="71"/>
      <c r="M17" s="45"/>
    </row>
    <row r="18" spans="1:20" ht="14.2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45"/>
      <c r="L18" s="72"/>
      <c r="M18" s="45"/>
      <c r="N18" s="45"/>
      <c r="O18" s="45"/>
      <c r="P18" s="45"/>
      <c r="Q18" s="45"/>
      <c r="R18" s="45"/>
      <c r="S18" s="45"/>
      <c r="T18" s="45"/>
    </row>
    <row r="19" spans="1:12" ht="1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45"/>
      <c r="L19" s="45"/>
    </row>
    <row r="20" spans="1:12" ht="1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45"/>
      <c r="L20" s="45"/>
    </row>
    <row r="21" spans="1:12" ht="14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45"/>
      <c r="L21" s="45"/>
    </row>
    <row r="22" spans="1:12" ht="1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45"/>
      <c r="L22" s="45"/>
    </row>
    <row r="23" spans="1:12" ht="1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45"/>
      <c r="L23" s="45"/>
    </row>
    <row r="24" spans="1:12" ht="1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45"/>
      <c r="L24" s="45"/>
    </row>
    <row r="25" spans="1:12" ht="1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45"/>
      <c r="L25" s="45"/>
    </row>
    <row r="26" spans="1:12" ht="14.2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45"/>
      <c r="L26" s="45"/>
    </row>
    <row r="27" spans="1:12" ht="14.2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45"/>
      <c r="L27" s="45"/>
    </row>
    <row r="28" spans="1:12" ht="14.2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45"/>
      <c r="L28" s="45"/>
    </row>
    <row r="29" spans="1:12" ht="1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45"/>
      <c r="L29" s="45"/>
    </row>
    <row r="30" spans="1:12" ht="1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45"/>
      <c r="L30" s="45"/>
    </row>
    <row r="31" spans="1:12" ht="1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45"/>
      <c r="L31" s="45"/>
    </row>
    <row r="32" spans="1:12" ht="1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45"/>
      <c r="L32" s="45"/>
    </row>
    <row r="33" spans="1:12" ht="1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45"/>
      <c r="L33" s="45"/>
    </row>
    <row r="34" spans="1:12" ht="1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45"/>
      <c r="L34" s="45"/>
    </row>
    <row r="35" spans="1:12" ht="14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45"/>
      <c r="L35" s="45"/>
    </row>
    <row r="36" spans="1:12" ht="1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45"/>
      <c r="L36" s="45"/>
    </row>
    <row r="37" spans="1:12" ht="1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45"/>
      <c r="L37" s="45"/>
    </row>
    <row r="38" spans="1:12" ht="1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45"/>
      <c r="L38" s="45"/>
    </row>
    <row r="39" spans="1:12" ht="1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45"/>
      <c r="L39" s="45"/>
    </row>
    <row r="40" spans="1:12" ht="1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45"/>
      <c r="L40" s="45"/>
    </row>
    <row r="41" spans="1:12" ht="14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45"/>
      <c r="L41" s="45"/>
    </row>
    <row r="42" spans="1:12" ht="1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45"/>
      <c r="L42" s="45"/>
    </row>
    <row r="43" spans="1:12" ht="1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45"/>
      <c r="L43" s="45"/>
    </row>
    <row r="44" spans="1:12" ht="1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45"/>
      <c r="L44" s="45"/>
    </row>
    <row r="45" spans="1:12" ht="14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45"/>
      <c r="L45" s="45"/>
    </row>
    <row r="46" spans="1:12" ht="1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45"/>
      <c r="L46" s="45"/>
    </row>
    <row r="47" spans="1:12" ht="1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45"/>
      <c r="L47" s="45"/>
    </row>
    <row r="48" spans="1:12" ht="1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45"/>
      <c r="L48" s="45"/>
    </row>
    <row r="49" spans="1:12" ht="1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45"/>
      <c r="L49" s="45"/>
    </row>
    <row r="50" spans="1:12" ht="14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45"/>
      <c r="L50" s="45"/>
    </row>
    <row r="51" spans="1:12" ht="14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45"/>
      <c r="L51" s="45"/>
    </row>
    <row r="52" spans="1:12" ht="14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45"/>
      <c r="L52" s="45"/>
    </row>
    <row r="53" spans="1:12" ht="1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45"/>
      <c r="L53" s="45"/>
    </row>
    <row r="54" spans="1:12" ht="1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45"/>
      <c r="L54" s="45"/>
    </row>
    <row r="55" spans="1:12" ht="1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45"/>
      <c r="L55" s="45"/>
    </row>
    <row r="56" spans="1:12" ht="14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45"/>
      <c r="L56" s="45"/>
    </row>
    <row r="57" spans="1:12" ht="1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45"/>
      <c r="L57" s="45"/>
    </row>
    <row r="58" spans="1:12" ht="1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45"/>
      <c r="L58" s="45"/>
    </row>
    <row r="59" spans="1:12" ht="1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45"/>
      <c r="L59" s="45"/>
    </row>
    <row r="60" spans="1:12" ht="1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45"/>
      <c r="L60" s="45"/>
    </row>
    <row r="61" spans="1:12" ht="14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45"/>
      <c r="L61" s="45"/>
    </row>
    <row r="62" spans="1:12" ht="1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45"/>
      <c r="L62" s="45"/>
    </row>
    <row r="63" spans="1:12" ht="1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45"/>
      <c r="L63" s="45"/>
    </row>
    <row r="64" spans="1:12" ht="1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45"/>
      <c r="L64" s="45"/>
    </row>
    <row r="65" spans="1:12" ht="1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45"/>
      <c r="L65" s="45"/>
    </row>
    <row r="66" spans="1:12" ht="14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45"/>
      <c r="L66" s="45"/>
    </row>
    <row r="67" spans="1:12" ht="1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45"/>
      <c r="L67" s="45"/>
    </row>
    <row r="68" spans="1:12" ht="1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45"/>
      <c r="L68" s="45"/>
    </row>
    <row r="69" spans="1:12" ht="1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45"/>
      <c r="L69" s="45"/>
    </row>
    <row r="70" spans="1:12" ht="1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45"/>
      <c r="L70" s="45"/>
    </row>
    <row r="71" spans="1:12" ht="1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45"/>
      <c r="L71" s="45"/>
    </row>
    <row r="72" spans="1:12" ht="1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45"/>
      <c r="L72" s="45"/>
    </row>
    <row r="73" spans="1:12" ht="1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45"/>
      <c r="L73" s="45"/>
    </row>
    <row r="74" spans="1:12" ht="14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45"/>
      <c r="L74" s="45"/>
    </row>
    <row r="75" spans="1:12" ht="14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45"/>
      <c r="L75" s="45"/>
    </row>
    <row r="76" spans="1:12" ht="14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45"/>
      <c r="L76" s="45"/>
    </row>
    <row r="77" spans="1:12" ht="14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45"/>
      <c r="L77" s="45"/>
    </row>
    <row r="78" spans="1:12" ht="14.2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45"/>
      <c r="L78" s="45"/>
    </row>
    <row r="79" spans="1:12" ht="14.2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45"/>
      <c r="L79" s="45"/>
    </row>
    <row r="80" spans="1:12" ht="14.2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45"/>
      <c r="L80" s="45"/>
    </row>
    <row r="81" spans="1:12" ht="14.2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45"/>
      <c r="L81" s="45"/>
    </row>
    <row r="82" spans="1:12" ht="14.2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45"/>
      <c r="L82" s="45"/>
    </row>
    <row r="83" spans="1:12" ht="14.2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45"/>
      <c r="L83" s="45"/>
    </row>
    <row r="84" spans="1:12" ht="14.2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45"/>
      <c r="L84" s="45"/>
    </row>
    <row r="85" spans="1:12" ht="14.2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45"/>
      <c r="L85" s="45"/>
    </row>
    <row r="86" spans="1:12" ht="14.2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45"/>
      <c r="L86" s="45"/>
    </row>
    <row r="87" spans="1:12" ht="14.2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45"/>
      <c r="L87" s="45"/>
    </row>
    <row r="88" spans="1:12" ht="14.2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45"/>
      <c r="L88" s="45"/>
    </row>
    <row r="89" spans="1:12" ht="14.2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45"/>
      <c r="L89" s="45"/>
    </row>
    <row r="90" spans="1:12" ht="14.2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45"/>
      <c r="L90" s="45"/>
    </row>
    <row r="91" spans="1:12" ht="14.2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45"/>
      <c r="L91" s="45"/>
    </row>
    <row r="92" spans="1:12" ht="14.2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45"/>
      <c r="L92" s="45"/>
    </row>
    <row r="93" spans="1:12" ht="14.2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45"/>
      <c r="L93" s="45"/>
    </row>
    <row r="94" spans="1:12" ht="14.2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45"/>
      <c r="L94" s="45"/>
    </row>
    <row r="95" spans="1:12" ht="14.2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45"/>
      <c r="L95" s="45"/>
    </row>
    <row r="96" spans="1:12" ht="14.2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45"/>
      <c r="L96" s="45"/>
    </row>
    <row r="97" spans="1:12" ht="14.2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45"/>
      <c r="L97" s="45"/>
    </row>
    <row r="98" spans="1:12" ht="14.2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45"/>
      <c r="L98" s="45"/>
    </row>
    <row r="99" spans="1:12" ht="14.2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45"/>
      <c r="L99" s="45"/>
    </row>
    <row r="100" spans="1:12" ht="14.2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45"/>
      <c r="L100" s="45"/>
    </row>
    <row r="101" spans="1:12" ht="14.2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45"/>
      <c r="L101" s="45"/>
    </row>
    <row r="102" spans="1:12" ht="14.2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45"/>
      <c r="L102" s="45"/>
    </row>
    <row r="103" spans="1:12" ht="14.2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45"/>
      <c r="L103" s="45"/>
    </row>
    <row r="104" spans="1:12" ht="14.2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45"/>
      <c r="L104" s="45"/>
    </row>
    <row r="105" spans="1:12" ht="14.2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45"/>
      <c r="L105" s="45"/>
    </row>
    <row r="106" spans="1:12" ht="14.2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45"/>
      <c r="L106" s="45"/>
    </row>
    <row r="107" spans="1:12" ht="14.2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45"/>
      <c r="L107" s="45"/>
    </row>
    <row r="108" spans="1:12" ht="14.2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45"/>
      <c r="L108" s="45"/>
    </row>
    <row r="109" spans="1:12" ht="14.2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45"/>
      <c r="L109" s="45"/>
    </row>
    <row r="110" spans="1:12" ht="14.2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45"/>
      <c r="L110" s="45"/>
    </row>
    <row r="111" spans="1:12" ht="14.2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45"/>
      <c r="L111" s="45"/>
    </row>
    <row r="112" spans="1:12" ht="14.2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45"/>
      <c r="L112" s="45"/>
    </row>
    <row r="113" spans="1:12" ht="14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45"/>
      <c r="L113" s="45"/>
    </row>
  </sheetData>
  <sheetProtection/>
  <mergeCells count="19">
    <mergeCell ref="H1:J1"/>
    <mergeCell ref="A2:J2"/>
    <mergeCell ref="A3:A4"/>
    <mergeCell ref="B3:B4"/>
    <mergeCell ref="J3:J4"/>
    <mergeCell ref="G3:I3"/>
    <mergeCell ref="F3:F4"/>
    <mergeCell ref="C3:C4"/>
    <mergeCell ref="E3:E4"/>
    <mergeCell ref="D3:D4"/>
    <mergeCell ref="A16:F16"/>
    <mergeCell ref="A14:F14"/>
    <mergeCell ref="A15:F15"/>
    <mergeCell ref="A11:J11"/>
    <mergeCell ref="A12:J12"/>
    <mergeCell ref="A5:J5"/>
    <mergeCell ref="A6:J6"/>
    <mergeCell ref="A9:F9"/>
    <mergeCell ref="A10:F10"/>
  </mergeCells>
  <printOptions/>
  <pageMargins left="0.984251968503937" right="0.3937007874015748" top="0.3937007874015748" bottom="0.3937007874015748" header="0.5118110236220472" footer="0.5118110236220472"/>
  <pageSetup fitToHeight="0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U130"/>
  <sheetViews>
    <sheetView view="pageBreakPreview" zoomScale="75" zoomScaleSheetLayoutView="75" zoomScalePageLayoutView="0" workbookViewId="0" topLeftCell="A118">
      <selection activeCell="G127" sqref="G127"/>
    </sheetView>
  </sheetViews>
  <sheetFormatPr defaultColWidth="9.140625" defaultRowHeight="12.75"/>
  <cols>
    <col min="1" max="1" width="4.7109375" style="55" customWidth="1"/>
    <col min="2" max="2" width="23.140625" style="56" customWidth="1"/>
    <col min="3" max="3" width="12.421875" style="56" customWidth="1"/>
    <col min="4" max="4" width="9.421875" style="56" customWidth="1"/>
    <col min="5" max="5" width="9.140625" style="56" customWidth="1"/>
    <col min="6" max="6" width="23.57421875" style="56" customWidth="1"/>
    <col min="7" max="7" width="19.140625" style="87" customWidth="1"/>
    <col min="8" max="8" width="17.57421875" style="87" customWidth="1"/>
    <col min="9" max="9" width="19.00390625" style="87" customWidth="1"/>
    <col min="10" max="10" width="22.8515625" style="56" customWidth="1"/>
    <col min="11" max="11" width="4.7109375" style="26" customWidth="1"/>
    <col min="12" max="12" width="4.28125" style="141" customWidth="1"/>
    <col min="13" max="13" width="14.421875" style="141" bestFit="1" customWidth="1"/>
    <col min="14" max="28" width="9.140625" style="141" customWidth="1"/>
    <col min="29" max="16384" width="9.140625" style="26" customWidth="1"/>
  </cols>
  <sheetData>
    <row r="1" spans="1:10" ht="39" customHeight="1">
      <c r="A1" s="54"/>
      <c r="B1" s="54"/>
      <c r="C1" s="54"/>
      <c r="D1" s="54"/>
      <c r="E1" s="54"/>
      <c r="F1" s="54"/>
      <c r="G1" s="193" t="s">
        <v>723</v>
      </c>
      <c r="H1" s="193"/>
      <c r="I1" s="193"/>
      <c r="J1" s="193"/>
    </row>
    <row r="2" spans="1:10" ht="36.75" customHeight="1">
      <c r="A2" s="194" t="s">
        <v>243</v>
      </c>
      <c r="B2" s="195"/>
      <c r="C2" s="195"/>
      <c r="D2" s="195"/>
      <c r="E2" s="195"/>
      <c r="F2" s="195"/>
      <c r="G2" s="195"/>
      <c r="H2" s="195"/>
      <c r="I2" s="195"/>
      <c r="J2" s="196"/>
    </row>
    <row r="3" spans="1:10" ht="36.75" customHeight="1">
      <c r="A3" s="197" t="s">
        <v>265</v>
      </c>
      <c r="B3" s="197" t="s">
        <v>366</v>
      </c>
      <c r="C3" s="197" t="s">
        <v>269</v>
      </c>
      <c r="D3" s="197" t="s">
        <v>270</v>
      </c>
      <c r="E3" s="197" t="s">
        <v>271</v>
      </c>
      <c r="F3" s="197" t="s">
        <v>397</v>
      </c>
      <c r="G3" s="199" t="s">
        <v>398</v>
      </c>
      <c r="H3" s="200"/>
      <c r="I3" s="201"/>
      <c r="J3" s="197" t="s">
        <v>273</v>
      </c>
    </row>
    <row r="4" spans="1:10" ht="109.5" customHeight="1">
      <c r="A4" s="198"/>
      <c r="B4" s="198"/>
      <c r="C4" s="198"/>
      <c r="D4" s="198"/>
      <c r="E4" s="198"/>
      <c r="F4" s="198"/>
      <c r="G4" s="86" t="s">
        <v>369</v>
      </c>
      <c r="H4" s="86" t="s">
        <v>370</v>
      </c>
      <c r="I4" s="86" t="s">
        <v>371</v>
      </c>
      <c r="J4" s="202"/>
    </row>
    <row r="5" spans="1:21" ht="20.25" customHeight="1">
      <c r="A5" s="153" t="s">
        <v>218</v>
      </c>
      <c r="B5" s="153"/>
      <c r="C5" s="153"/>
      <c r="D5" s="153"/>
      <c r="E5" s="153"/>
      <c r="F5" s="153"/>
      <c r="G5" s="153"/>
      <c r="H5" s="153"/>
      <c r="I5" s="153"/>
      <c r="J5" s="153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1" ht="23.25" customHeight="1">
      <c r="A6" s="153" t="s">
        <v>372</v>
      </c>
      <c r="B6" s="153"/>
      <c r="C6" s="153"/>
      <c r="D6" s="153"/>
      <c r="E6" s="153"/>
      <c r="F6" s="153"/>
      <c r="G6" s="153"/>
      <c r="H6" s="153"/>
      <c r="I6" s="153"/>
      <c r="J6" s="153"/>
      <c r="L6" s="155"/>
      <c r="M6" s="155"/>
      <c r="N6" s="155"/>
      <c r="O6" s="155"/>
      <c r="P6" s="155"/>
      <c r="Q6" s="155"/>
      <c r="R6" s="155"/>
      <c r="S6" s="155"/>
      <c r="T6" s="155"/>
      <c r="U6" s="155"/>
    </row>
    <row r="7" spans="1:21" ht="33" customHeight="1">
      <c r="A7" s="53">
        <v>1</v>
      </c>
      <c r="B7" s="53" t="s">
        <v>401</v>
      </c>
      <c r="C7" s="53" t="s">
        <v>429</v>
      </c>
      <c r="D7" s="53" t="s">
        <v>277</v>
      </c>
      <c r="E7" s="53">
        <v>1900</v>
      </c>
      <c r="F7" s="53" t="s">
        <v>378</v>
      </c>
      <c r="G7" s="75">
        <f>H7+I7</f>
        <v>4848000</v>
      </c>
      <c r="H7" s="75">
        <f>I7*0.01</f>
        <v>48000</v>
      </c>
      <c r="I7" s="75">
        <v>4800000</v>
      </c>
      <c r="J7" s="53" t="s">
        <v>286</v>
      </c>
      <c r="L7" s="142"/>
      <c r="M7" s="142"/>
      <c r="N7" s="142"/>
      <c r="O7" s="142"/>
      <c r="P7" s="142"/>
      <c r="Q7" s="142"/>
      <c r="R7" s="143"/>
      <c r="S7" s="143"/>
      <c r="T7" s="143"/>
      <c r="U7" s="142"/>
    </row>
    <row r="8" spans="1:21" ht="34.5" customHeight="1">
      <c r="A8" s="53">
        <v>2</v>
      </c>
      <c r="B8" s="53" t="s">
        <v>1050</v>
      </c>
      <c r="C8" s="53" t="s">
        <v>205</v>
      </c>
      <c r="D8" s="53" t="s">
        <v>277</v>
      </c>
      <c r="E8" s="53">
        <v>1910</v>
      </c>
      <c r="F8" s="53" t="s">
        <v>378</v>
      </c>
      <c r="G8" s="75">
        <f>H8+I8</f>
        <v>4040000</v>
      </c>
      <c r="H8" s="75">
        <f>I8*0.01</f>
        <v>40000</v>
      </c>
      <c r="I8" s="75">
        <v>4000000</v>
      </c>
      <c r="J8" s="53" t="s">
        <v>286</v>
      </c>
      <c r="L8" s="142"/>
      <c r="M8" s="142"/>
      <c r="N8" s="142"/>
      <c r="O8" s="142"/>
      <c r="P8" s="142"/>
      <c r="Q8" s="142"/>
      <c r="R8" s="143"/>
      <c r="S8" s="143"/>
      <c r="T8" s="143"/>
      <c r="U8" s="142"/>
    </row>
    <row r="9" spans="1:21" ht="21" customHeight="1">
      <c r="A9" s="153" t="s">
        <v>246</v>
      </c>
      <c r="B9" s="153"/>
      <c r="C9" s="153"/>
      <c r="D9" s="153"/>
      <c r="E9" s="153"/>
      <c r="F9" s="153"/>
      <c r="G9" s="76">
        <f>SUM(G7:G8)</f>
        <v>8888000</v>
      </c>
      <c r="H9" s="76">
        <f>SUM(H7:H8)</f>
        <v>88000</v>
      </c>
      <c r="I9" s="76">
        <f>SUM(I7:I8)</f>
        <v>8800000</v>
      </c>
      <c r="J9" s="57"/>
      <c r="L9" s="155"/>
      <c r="M9" s="155"/>
      <c r="N9" s="155"/>
      <c r="O9" s="155"/>
      <c r="P9" s="155"/>
      <c r="Q9" s="155"/>
      <c r="R9" s="145"/>
      <c r="S9" s="145"/>
      <c r="T9" s="145"/>
      <c r="U9" s="140"/>
    </row>
    <row r="10" spans="1:21" ht="21" customHeight="1">
      <c r="A10" s="153" t="s">
        <v>599</v>
      </c>
      <c r="B10" s="153"/>
      <c r="C10" s="153"/>
      <c r="D10" s="153"/>
      <c r="E10" s="153"/>
      <c r="F10" s="153"/>
      <c r="G10" s="76">
        <f>G9</f>
        <v>8888000</v>
      </c>
      <c r="H10" s="76">
        <f>H9</f>
        <v>88000</v>
      </c>
      <c r="I10" s="76">
        <f>I9</f>
        <v>8800000</v>
      </c>
      <c r="J10" s="57"/>
      <c r="L10" s="155"/>
      <c r="M10" s="155"/>
      <c r="N10" s="155"/>
      <c r="O10" s="155"/>
      <c r="P10" s="155"/>
      <c r="Q10" s="155"/>
      <c r="R10" s="145"/>
      <c r="S10" s="145"/>
      <c r="T10" s="145"/>
      <c r="U10" s="140"/>
    </row>
    <row r="11" spans="1:21" ht="21" customHeight="1">
      <c r="A11" s="153" t="s">
        <v>248</v>
      </c>
      <c r="B11" s="153"/>
      <c r="C11" s="153"/>
      <c r="D11" s="153"/>
      <c r="E11" s="153"/>
      <c r="F11" s="153"/>
      <c r="G11" s="153"/>
      <c r="H11" s="153"/>
      <c r="I11" s="153"/>
      <c r="J11" s="153"/>
      <c r="L11" s="154"/>
      <c r="M11" s="154"/>
      <c r="N11" s="154"/>
      <c r="O11" s="154"/>
      <c r="P11" s="154"/>
      <c r="Q11" s="154"/>
      <c r="R11" s="154"/>
      <c r="S11" s="154"/>
      <c r="T11" s="154"/>
      <c r="U11" s="154"/>
    </row>
    <row r="12" spans="1:21" ht="21" customHeight="1">
      <c r="A12" s="153" t="s">
        <v>375</v>
      </c>
      <c r="B12" s="153"/>
      <c r="C12" s="153"/>
      <c r="D12" s="153"/>
      <c r="E12" s="153"/>
      <c r="F12" s="153"/>
      <c r="G12" s="153"/>
      <c r="H12" s="153"/>
      <c r="I12" s="153"/>
      <c r="J12" s="153"/>
      <c r="L12" s="154"/>
      <c r="M12" s="154"/>
      <c r="N12" s="154"/>
      <c r="O12" s="154"/>
      <c r="P12" s="154"/>
      <c r="Q12" s="154"/>
      <c r="R12" s="154"/>
      <c r="S12" s="154"/>
      <c r="T12" s="154"/>
      <c r="U12" s="154"/>
    </row>
    <row r="13" spans="1:21" ht="30">
      <c r="A13" s="57">
        <v>3</v>
      </c>
      <c r="B13" s="170" t="s">
        <v>53</v>
      </c>
      <c r="C13" s="53" t="s">
        <v>432</v>
      </c>
      <c r="D13" s="53" t="s">
        <v>277</v>
      </c>
      <c r="E13" s="53">
        <v>1905</v>
      </c>
      <c r="F13" s="53" t="s">
        <v>378</v>
      </c>
      <c r="G13" s="75">
        <f>H13+I13</f>
        <v>1644411.3</v>
      </c>
      <c r="H13" s="75">
        <f>I13*0.01</f>
        <v>16281.300000000001</v>
      </c>
      <c r="I13" s="75">
        <v>1628130</v>
      </c>
      <c r="J13" s="53" t="s">
        <v>292</v>
      </c>
      <c r="L13" s="146"/>
      <c r="M13" s="146"/>
      <c r="N13" s="146"/>
      <c r="O13" s="146"/>
      <c r="P13" s="146"/>
      <c r="Q13" s="146"/>
      <c r="R13" s="147"/>
      <c r="S13" s="147"/>
      <c r="T13" s="147"/>
      <c r="U13" s="146"/>
    </row>
    <row r="14" spans="1:21" ht="30">
      <c r="A14" s="53">
        <v>4</v>
      </c>
      <c r="B14" s="53" t="s">
        <v>385</v>
      </c>
      <c r="C14" s="53" t="s">
        <v>425</v>
      </c>
      <c r="D14" s="53" t="s">
        <v>277</v>
      </c>
      <c r="E14" s="53">
        <v>1882</v>
      </c>
      <c r="F14" s="53" t="s">
        <v>378</v>
      </c>
      <c r="G14" s="75">
        <f>H14+I14</f>
        <v>7362193</v>
      </c>
      <c r="H14" s="75">
        <f>I14*0.01</f>
        <v>72893</v>
      </c>
      <c r="I14" s="75">
        <v>7289300</v>
      </c>
      <c r="J14" s="53" t="s">
        <v>312</v>
      </c>
      <c r="L14" s="146"/>
      <c r="M14" s="146"/>
      <c r="N14" s="146"/>
      <c r="O14" s="146"/>
      <c r="P14" s="146"/>
      <c r="Q14" s="146"/>
      <c r="R14" s="147"/>
      <c r="S14" s="147"/>
      <c r="T14" s="147"/>
      <c r="U14" s="146"/>
    </row>
    <row r="15" spans="1:21" ht="30">
      <c r="A15" s="53">
        <v>5</v>
      </c>
      <c r="B15" s="53" t="s">
        <v>402</v>
      </c>
      <c r="C15" s="53" t="s">
        <v>425</v>
      </c>
      <c r="D15" s="53" t="s">
        <v>277</v>
      </c>
      <c r="E15" s="53">
        <v>1898</v>
      </c>
      <c r="F15" s="53" t="s">
        <v>378</v>
      </c>
      <c r="G15" s="75">
        <f>H15+I15</f>
        <v>4747000</v>
      </c>
      <c r="H15" s="75">
        <f>I15*0.01</f>
        <v>47000</v>
      </c>
      <c r="I15" s="75">
        <v>4700000</v>
      </c>
      <c r="J15" s="53" t="s">
        <v>294</v>
      </c>
      <c r="L15" s="146"/>
      <c r="M15" s="146"/>
      <c r="N15" s="146"/>
      <c r="O15" s="146"/>
      <c r="P15" s="146"/>
      <c r="Q15" s="146"/>
      <c r="R15" s="147"/>
      <c r="S15" s="147"/>
      <c r="T15" s="147"/>
      <c r="U15" s="146"/>
    </row>
    <row r="16" spans="1:21" ht="30">
      <c r="A16" s="53">
        <v>6</v>
      </c>
      <c r="B16" s="53" t="s">
        <v>403</v>
      </c>
      <c r="C16" s="53" t="s">
        <v>429</v>
      </c>
      <c r="D16" s="53" t="s">
        <v>277</v>
      </c>
      <c r="E16" s="53">
        <v>1917</v>
      </c>
      <c r="F16" s="53" t="s">
        <v>378</v>
      </c>
      <c r="G16" s="75">
        <f>H16+I16</f>
        <v>10807000</v>
      </c>
      <c r="H16" s="75">
        <f>I16*0.01</f>
        <v>107000</v>
      </c>
      <c r="I16" s="75">
        <v>10700000</v>
      </c>
      <c r="J16" s="53" t="s">
        <v>294</v>
      </c>
      <c r="L16" s="146"/>
      <c r="M16" s="146"/>
      <c r="N16" s="146"/>
      <c r="O16" s="146"/>
      <c r="P16" s="146"/>
      <c r="Q16" s="146"/>
      <c r="R16" s="147"/>
      <c r="S16" s="147"/>
      <c r="T16" s="147"/>
      <c r="U16" s="146"/>
    </row>
    <row r="17" spans="1:21" ht="14.25" customHeight="1">
      <c r="A17" s="153" t="s">
        <v>453</v>
      </c>
      <c r="B17" s="153"/>
      <c r="C17" s="153"/>
      <c r="D17" s="153"/>
      <c r="E17" s="153"/>
      <c r="F17" s="153"/>
      <c r="G17" s="76">
        <f>SUM(G13:G16)</f>
        <v>24560604.3</v>
      </c>
      <c r="H17" s="76">
        <f>SUM(H13:H16)</f>
        <v>243174.3</v>
      </c>
      <c r="I17" s="76">
        <f>SUM(I13:I16)</f>
        <v>24317430</v>
      </c>
      <c r="J17" s="57"/>
      <c r="L17" s="154"/>
      <c r="M17" s="154"/>
      <c r="N17" s="154"/>
      <c r="O17" s="154"/>
      <c r="P17" s="154"/>
      <c r="Q17" s="154"/>
      <c r="R17" s="148"/>
      <c r="S17" s="148"/>
      <c r="T17" s="148"/>
      <c r="U17" s="144"/>
    </row>
    <row r="18" spans="1:21" ht="14.25" customHeight="1">
      <c r="A18" s="153" t="s">
        <v>379</v>
      </c>
      <c r="B18" s="153"/>
      <c r="C18" s="153"/>
      <c r="D18" s="153"/>
      <c r="E18" s="153"/>
      <c r="F18" s="153"/>
      <c r="G18" s="153"/>
      <c r="H18" s="153"/>
      <c r="I18" s="153"/>
      <c r="J18" s="153"/>
      <c r="L18" s="154"/>
      <c r="M18" s="154"/>
      <c r="N18" s="154"/>
      <c r="O18" s="154"/>
      <c r="P18" s="154"/>
      <c r="Q18" s="154"/>
      <c r="R18" s="154"/>
      <c r="S18" s="154"/>
      <c r="T18" s="154"/>
      <c r="U18" s="154"/>
    </row>
    <row r="19" spans="1:21" ht="30">
      <c r="A19" s="53">
        <v>7</v>
      </c>
      <c r="B19" s="53" t="s">
        <v>630</v>
      </c>
      <c r="C19" s="53" t="s">
        <v>205</v>
      </c>
      <c r="D19" s="53" t="s">
        <v>277</v>
      </c>
      <c r="E19" s="53">
        <v>1917</v>
      </c>
      <c r="F19" s="53" t="s">
        <v>378</v>
      </c>
      <c r="G19" s="75">
        <v>3642363</v>
      </c>
      <c r="H19" s="75">
        <v>36063</v>
      </c>
      <c r="I19" s="75">
        <v>3606300</v>
      </c>
      <c r="J19" s="171" t="s">
        <v>542</v>
      </c>
      <c r="L19" s="146"/>
      <c r="M19" s="146"/>
      <c r="N19" s="146"/>
      <c r="O19" s="146"/>
      <c r="P19" s="146"/>
      <c r="Q19" s="146"/>
      <c r="R19" s="147"/>
      <c r="S19" s="147"/>
      <c r="T19" s="147"/>
      <c r="U19" s="146"/>
    </row>
    <row r="20" spans="1:21" ht="30">
      <c r="A20" s="53">
        <v>8</v>
      </c>
      <c r="B20" s="53" t="s">
        <v>454</v>
      </c>
      <c r="C20" s="53" t="s">
        <v>506</v>
      </c>
      <c r="D20" s="53" t="s">
        <v>277</v>
      </c>
      <c r="E20" s="53">
        <v>1882</v>
      </c>
      <c r="F20" s="53" t="s">
        <v>378</v>
      </c>
      <c r="G20" s="75">
        <f>H20+I20</f>
        <v>4747000</v>
      </c>
      <c r="H20" s="75">
        <f>I20*0.01</f>
        <v>47000</v>
      </c>
      <c r="I20" s="75">
        <v>4700000</v>
      </c>
      <c r="J20" s="53" t="s">
        <v>299</v>
      </c>
      <c r="L20" s="146"/>
      <c r="M20" s="146"/>
      <c r="N20" s="146"/>
      <c r="O20" s="146"/>
      <c r="P20" s="146"/>
      <c r="Q20" s="146"/>
      <c r="R20" s="147"/>
      <c r="S20" s="147"/>
      <c r="T20" s="147"/>
      <c r="U20" s="146"/>
    </row>
    <row r="21" spans="1:21" ht="14.25" customHeight="1">
      <c r="A21" s="153" t="s">
        <v>455</v>
      </c>
      <c r="B21" s="153"/>
      <c r="C21" s="153"/>
      <c r="D21" s="153"/>
      <c r="E21" s="153"/>
      <c r="F21" s="153"/>
      <c r="G21" s="76">
        <f>SUM(G19:G20)</f>
        <v>8389363</v>
      </c>
      <c r="H21" s="76">
        <f>SUM(H19:H20)</f>
        <v>83063</v>
      </c>
      <c r="I21" s="76">
        <f>SUM(I19:I20)</f>
        <v>8306300</v>
      </c>
      <c r="J21" s="57"/>
      <c r="L21" s="154"/>
      <c r="M21" s="154"/>
      <c r="N21" s="154"/>
      <c r="O21" s="154"/>
      <c r="P21" s="154"/>
      <c r="Q21" s="154"/>
      <c r="R21" s="148"/>
      <c r="S21" s="148"/>
      <c r="T21" s="148"/>
      <c r="U21" s="144"/>
    </row>
    <row r="22" spans="1:21" ht="14.25" customHeight="1">
      <c r="A22" s="153" t="s">
        <v>381</v>
      </c>
      <c r="B22" s="153"/>
      <c r="C22" s="153"/>
      <c r="D22" s="153"/>
      <c r="E22" s="153"/>
      <c r="F22" s="153"/>
      <c r="G22" s="153"/>
      <c r="H22" s="153"/>
      <c r="I22" s="153"/>
      <c r="J22" s="153"/>
      <c r="L22" s="154"/>
      <c r="M22" s="154"/>
      <c r="N22" s="154"/>
      <c r="O22" s="154"/>
      <c r="P22" s="154"/>
      <c r="Q22" s="154"/>
      <c r="R22" s="154"/>
      <c r="S22" s="154"/>
      <c r="T22" s="154"/>
      <c r="U22" s="154"/>
    </row>
    <row r="23" spans="1:21" ht="30">
      <c r="A23" s="53">
        <v>9</v>
      </c>
      <c r="B23" s="53" t="s">
        <v>534</v>
      </c>
      <c r="C23" s="53" t="s">
        <v>432</v>
      </c>
      <c r="D23" s="53" t="s">
        <v>277</v>
      </c>
      <c r="E23" s="53">
        <v>1905</v>
      </c>
      <c r="F23" s="53" t="s">
        <v>378</v>
      </c>
      <c r="G23" s="75">
        <f>H23+I23</f>
        <v>2318898.39</v>
      </c>
      <c r="H23" s="75">
        <f>I23*0.01</f>
        <v>22959.39</v>
      </c>
      <c r="I23" s="75">
        <v>2295939</v>
      </c>
      <c r="J23" s="172" t="s">
        <v>256</v>
      </c>
      <c r="L23" s="146"/>
      <c r="M23" s="146"/>
      <c r="N23" s="146"/>
      <c r="O23" s="146"/>
      <c r="P23" s="146"/>
      <c r="Q23" s="146"/>
      <c r="R23" s="147"/>
      <c r="S23" s="147"/>
      <c r="T23" s="147"/>
      <c r="U23" s="149"/>
    </row>
    <row r="24" spans="1:21" ht="31.5">
      <c r="A24" s="53">
        <v>10</v>
      </c>
      <c r="B24" s="53" t="s">
        <v>456</v>
      </c>
      <c r="C24" s="53" t="s">
        <v>506</v>
      </c>
      <c r="D24" s="53" t="s">
        <v>277</v>
      </c>
      <c r="E24" s="53">
        <v>1894</v>
      </c>
      <c r="F24" s="53" t="s">
        <v>378</v>
      </c>
      <c r="G24" s="75">
        <f aca="true" t="shared" si="0" ref="G24:G30">H24+I24</f>
        <v>5555000</v>
      </c>
      <c r="H24" s="75">
        <f aca="true" t="shared" si="1" ref="H24:H30">I24*0.01</f>
        <v>55000</v>
      </c>
      <c r="I24" s="75">
        <v>5500000</v>
      </c>
      <c r="J24" s="49" t="s">
        <v>256</v>
      </c>
      <c r="L24" s="146"/>
      <c r="M24" s="146"/>
      <c r="N24" s="146"/>
      <c r="O24" s="146"/>
      <c r="P24" s="146"/>
      <c r="Q24" s="146"/>
      <c r="R24" s="147"/>
      <c r="S24" s="147"/>
      <c r="T24" s="147"/>
      <c r="U24" s="146"/>
    </row>
    <row r="25" spans="1:21" ht="30">
      <c r="A25" s="53">
        <v>11</v>
      </c>
      <c r="B25" s="53" t="s">
        <v>457</v>
      </c>
      <c r="C25" s="53" t="s">
        <v>425</v>
      </c>
      <c r="D25" s="53" t="s">
        <v>277</v>
      </c>
      <c r="E25" s="53">
        <v>1894</v>
      </c>
      <c r="F25" s="53" t="s">
        <v>378</v>
      </c>
      <c r="G25" s="75">
        <f t="shared" si="0"/>
        <v>3271693</v>
      </c>
      <c r="H25" s="75">
        <f t="shared" si="1"/>
        <v>32393</v>
      </c>
      <c r="I25" s="75">
        <v>3239300</v>
      </c>
      <c r="J25" s="53" t="s">
        <v>256</v>
      </c>
      <c r="L25" s="146"/>
      <c r="M25" s="146"/>
      <c r="N25" s="146"/>
      <c r="O25" s="146"/>
      <c r="P25" s="146"/>
      <c r="Q25" s="146"/>
      <c r="R25" s="147"/>
      <c r="S25" s="147"/>
      <c r="T25" s="147"/>
      <c r="U25" s="146"/>
    </row>
    <row r="26" spans="1:21" ht="30">
      <c r="A26" s="53">
        <v>12</v>
      </c>
      <c r="B26" s="53" t="s">
        <v>458</v>
      </c>
      <c r="C26" s="53" t="s">
        <v>432</v>
      </c>
      <c r="D26" s="53" t="s">
        <v>277</v>
      </c>
      <c r="E26" s="53">
        <v>1900</v>
      </c>
      <c r="F26" s="53" t="s">
        <v>378</v>
      </c>
      <c r="G26" s="75">
        <f t="shared" si="0"/>
        <v>4343000</v>
      </c>
      <c r="H26" s="75">
        <f t="shared" si="1"/>
        <v>43000</v>
      </c>
      <c r="I26" s="75">
        <v>4300000</v>
      </c>
      <c r="J26" s="53" t="s">
        <v>256</v>
      </c>
      <c r="L26" s="146"/>
      <c r="M26" s="146"/>
      <c r="N26" s="146"/>
      <c r="O26" s="146"/>
      <c r="P26" s="146"/>
      <c r="Q26" s="146"/>
      <c r="R26" s="147"/>
      <c r="S26" s="147"/>
      <c r="T26" s="147"/>
      <c r="U26" s="149"/>
    </row>
    <row r="27" spans="1:21" ht="31.5">
      <c r="A27" s="53">
        <v>13</v>
      </c>
      <c r="B27" s="53" t="s">
        <v>459</v>
      </c>
      <c r="C27" s="53" t="s">
        <v>429</v>
      </c>
      <c r="D27" s="53" t="s">
        <v>277</v>
      </c>
      <c r="E27" s="53">
        <v>1898</v>
      </c>
      <c r="F27" s="53" t="s">
        <v>378</v>
      </c>
      <c r="G27" s="75">
        <f t="shared" si="0"/>
        <v>10969307</v>
      </c>
      <c r="H27" s="75">
        <f t="shared" si="1"/>
        <v>108607</v>
      </c>
      <c r="I27" s="75">
        <v>10860700</v>
      </c>
      <c r="J27" s="49" t="s">
        <v>256</v>
      </c>
      <c r="L27" s="146"/>
      <c r="M27" s="146"/>
      <c r="N27" s="146"/>
      <c r="O27" s="146"/>
      <c r="P27" s="146"/>
      <c r="Q27" s="146"/>
      <c r="R27" s="147"/>
      <c r="S27" s="147"/>
      <c r="T27" s="147"/>
      <c r="U27" s="146"/>
    </row>
    <row r="28" spans="1:21" ht="30">
      <c r="A28" s="53">
        <v>14</v>
      </c>
      <c r="B28" s="53" t="s">
        <v>461</v>
      </c>
      <c r="C28" s="53" t="s">
        <v>506</v>
      </c>
      <c r="D28" s="53" t="s">
        <v>277</v>
      </c>
      <c r="E28" s="53">
        <v>1900</v>
      </c>
      <c r="F28" s="53" t="s">
        <v>377</v>
      </c>
      <c r="G28" s="75">
        <f t="shared" si="0"/>
        <v>3434000</v>
      </c>
      <c r="H28" s="75">
        <f t="shared" si="1"/>
        <v>34000</v>
      </c>
      <c r="I28" s="75">
        <v>3400000</v>
      </c>
      <c r="J28" s="53" t="s">
        <v>256</v>
      </c>
      <c r="L28" s="146"/>
      <c r="M28" s="146"/>
      <c r="N28" s="146"/>
      <c r="O28" s="146"/>
      <c r="P28" s="146"/>
      <c r="Q28" s="146"/>
      <c r="R28" s="147"/>
      <c r="S28" s="147"/>
      <c r="T28" s="147"/>
      <c r="U28" s="146"/>
    </row>
    <row r="29" spans="1:21" ht="30">
      <c r="A29" s="53">
        <v>15</v>
      </c>
      <c r="B29" s="53" t="s">
        <v>462</v>
      </c>
      <c r="C29" s="53" t="s">
        <v>432</v>
      </c>
      <c r="D29" s="53" t="s">
        <v>277</v>
      </c>
      <c r="E29" s="53">
        <v>1900</v>
      </c>
      <c r="F29" s="53" t="s">
        <v>377</v>
      </c>
      <c r="G29" s="75">
        <f t="shared" si="0"/>
        <v>3535000</v>
      </c>
      <c r="H29" s="75">
        <f t="shared" si="1"/>
        <v>35000</v>
      </c>
      <c r="I29" s="75">
        <v>3500000</v>
      </c>
      <c r="J29" s="53" t="s">
        <v>256</v>
      </c>
      <c r="L29" s="146"/>
      <c r="M29" s="146"/>
      <c r="N29" s="146"/>
      <c r="O29" s="146"/>
      <c r="P29" s="146"/>
      <c r="Q29" s="146"/>
      <c r="R29" s="147"/>
      <c r="S29" s="147"/>
      <c r="T29" s="147"/>
      <c r="U29" s="146"/>
    </row>
    <row r="30" spans="1:21" ht="30">
      <c r="A30" s="53">
        <v>16</v>
      </c>
      <c r="B30" s="53" t="s">
        <v>201</v>
      </c>
      <c r="C30" s="53" t="s">
        <v>432</v>
      </c>
      <c r="D30" s="53" t="s">
        <v>277</v>
      </c>
      <c r="E30" s="53">
        <v>1898</v>
      </c>
      <c r="F30" s="53" t="s">
        <v>378</v>
      </c>
      <c r="G30" s="75">
        <f t="shared" si="0"/>
        <v>4202307</v>
      </c>
      <c r="H30" s="75">
        <f t="shared" si="1"/>
        <v>41607</v>
      </c>
      <c r="I30" s="75">
        <v>4160700</v>
      </c>
      <c r="J30" s="53" t="s">
        <v>256</v>
      </c>
      <c r="L30" s="146"/>
      <c r="M30" s="146"/>
      <c r="N30" s="146"/>
      <c r="O30" s="146"/>
      <c r="P30" s="146"/>
      <c r="Q30" s="146"/>
      <c r="R30" s="147"/>
      <c r="S30" s="147"/>
      <c r="T30" s="147"/>
      <c r="U30" s="146"/>
    </row>
    <row r="31" spans="1:21" ht="14.25" customHeight="1">
      <c r="A31" s="153" t="s">
        <v>463</v>
      </c>
      <c r="B31" s="153"/>
      <c r="C31" s="153"/>
      <c r="D31" s="153"/>
      <c r="E31" s="153"/>
      <c r="F31" s="153"/>
      <c r="G31" s="76">
        <f>SUM(G23:G30)</f>
        <v>37629205.39</v>
      </c>
      <c r="H31" s="76">
        <f>SUM(H23:H30)</f>
        <v>372566.39</v>
      </c>
      <c r="I31" s="76">
        <f>SUM(I23:I30)</f>
        <v>37256639</v>
      </c>
      <c r="J31" s="57"/>
      <c r="L31" s="154"/>
      <c r="M31" s="154"/>
      <c r="N31" s="154"/>
      <c r="O31" s="154"/>
      <c r="P31" s="154"/>
      <c r="Q31" s="154"/>
      <c r="R31" s="148"/>
      <c r="S31" s="148"/>
      <c r="T31" s="148"/>
      <c r="U31" s="144"/>
    </row>
    <row r="32" spans="1:21" ht="14.25" customHeight="1">
      <c r="A32" s="153" t="s">
        <v>372</v>
      </c>
      <c r="B32" s="153"/>
      <c r="C32" s="153"/>
      <c r="D32" s="153"/>
      <c r="E32" s="153"/>
      <c r="F32" s="153"/>
      <c r="G32" s="153"/>
      <c r="H32" s="153"/>
      <c r="I32" s="153"/>
      <c r="J32" s="153"/>
      <c r="L32" s="154"/>
      <c r="M32" s="154"/>
      <c r="N32" s="154"/>
      <c r="O32" s="154"/>
      <c r="P32" s="154"/>
      <c r="Q32" s="154"/>
      <c r="R32" s="154"/>
      <c r="S32" s="154"/>
      <c r="T32" s="154"/>
      <c r="U32" s="154"/>
    </row>
    <row r="33" spans="1:21" ht="30">
      <c r="A33" s="53">
        <v>17</v>
      </c>
      <c r="B33" s="53" t="s">
        <v>224</v>
      </c>
      <c r="C33" s="53" t="s">
        <v>425</v>
      </c>
      <c r="D33" s="53" t="s">
        <v>277</v>
      </c>
      <c r="E33" s="53">
        <v>1902</v>
      </c>
      <c r="F33" s="53" t="s">
        <v>378</v>
      </c>
      <c r="G33" s="75">
        <f>H33+I33</f>
        <v>2626000</v>
      </c>
      <c r="H33" s="75">
        <f>I33*0.01</f>
        <v>26000</v>
      </c>
      <c r="I33" s="173">
        <v>2600000</v>
      </c>
      <c r="J33" s="53" t="s">
        <v>399</v>
      </c>
      <c r="L33" s="146"/>
      <c r="M33" s="146"/>
      <c r="N33" s="146"/>
      <c r="O33" s="146"/>
      <c r="P33" s="146"/>
      <c r="Q33" s="146"/>
      <c r="R33" s="147"/>
      <c r="S33" s="147"/>
      <c r="T33" s="147"/>
      <c r="U33" s="146"/>
    </row>
    <row r="34" spans="1:21" ht="30">
      <c r="A34" s="53">
        <v>18</v>
      </c>
      <c r="B34" s="53" t="s">
        <v>75</v>
      </c>
      <c r="C34" s="53" t="s">
        <v>506</v>
      </c>
      <c r="D34" s="53" t="s">
        <v>277</v>
      </c>
      <c r="E34" s="53">
        <v>1895</v>
      </c>
      <c r="F34" s="53" t="s">
        <v>378</v>
      </c>
      <c r="G34" s="75">
        <f>H34+I34</f>
        <v>1261919.25</v>
      </c>
      <c r="H34" s="75">
        <f>I34*0.01</f>
        <v>12494.25</v>
      </c>
      <c r="I34" s="75">
        <v>1249425</v>
      </c>
      <c r="J34" s="53" t="s">
        <v>286</v>
      </c>
      <c r="L34" s="146"/>
      <c r="M34" s="146"/>
      <c r="N34" s="146"/>
      <c r="O34" s="146"/>
      <c r="P34" s="146"/>
      <c r="Q34" s="146"/>
      <c r="R34" s="147"/>
      <c r="S34" s="147"/>
      <c r="T34" s="147"/>
      <c r="U34" s="146"/>
    </row>
    <row r="35" spans="1:21" ht="30">
      <c r="A35" s="53">
        <v>19</v>
      </c>
      <c r="B35" s="53" t="s">
        <v>116</v>
      </c>
      <c r="C35" s="53" t="s">
        <v>205</v>
      </c>
      <c r="D35" s="53" t="s">
        <v>277</v>
      </c>
      <c r="E35" s="53">
        <v>1910</v>
      </c>
      <c r="F35" s="53" t="s">
        <v>378</v>
      </c>
      <c r="G35" s="75">
        <f>H35+I35</f>
        <v>1238771.06</v>
      </c>
      <c r="H35" s="75">
        <f>I35*0.01</f>
        <v>12265.06</v>
      </c>
      <c r="I35" s="75">
        <v>1226506</v>
      </c>
      <c r="J35" s="174" t="s">
        <v>286</v>
      </c>
      <c r="L35" s="146"/>
      <c r="M35" s="146"/>
      <c r="N35" s="146"/>
      <c r="O35" s="146"/>
      <c r="P35" s="146"/>
      <c r="Q35" s="146"/>
      <c r="R35" s="147"/>
      <c r="S35" s="147"/>
      <c r="T35" s="147"/>
      <c r="U35" s="146"/>
    </row>
    <row r="36" spans="1:21" ht="30">
      <c r="A36" s="53">
        <v>20</v>
      </c>
      <c r="B36" s="53" t="s">
        <v>464</v>
      </c>
      <c r="C36" s="53" t="s">
        <v>432</v>
      </c>
      <c r="D36" s="53" t="s">
        <v>277</v>
      </c>
      <c r="E36" s="53">
        <v>1905</v>
      </c>
      <c r="F36" s="53" t="s">
        <v>378</v>
      </c>
      <c r="G36" s="75">
        <f aca="true" t="shared" si="2" ref="G36:G47">H36+I36</f>
        <v>8787000</v>
      </c>
      <c r="H36" s="75">
        <f aca="true" t="shared" si="3" ref="H36:H47">I36*0.01</f>
        <v>87000</v>
      </c>
      <c r="I36" s="75">
        <v>8700000</v>
      </c>
      <c r="J36" s="53" t="s">
        <v>286</v>
      </c>
      <c r="L36" s="146"/>
      <c r="M36" s="146"/>
      <c r="N36" s="146"/>
      <c r="O36" s="146"/>
      <c r="P36" s="146"/>
      <c r="Q36" s="146"/>
      <c r="R36" s="147"/>
      <c r="S36" s="147"/>
      <c r="T36" s="147"/>
      <c r="U36" s="146"/>
    </row>
    <row r="37" spans="1:21" ht="30">
      <c r="A37" s="53">
        <v>21</v>
      </c>
      <c r="B37" s="53" t="s">
        <v>465</v>
      </c>
      <c r="C37" s="53" t="s">
        <v>425</v>
      </c>
      <c r="D37" s="53" t="s">
        <v>277</v>
      </c>
      <c r="E37" s="53">
        <v>1917</v>
      </c>
      <c r="F37" s="53" t="s">
        <v>377</v>
      </c>
      <c r="G37" s="75">
        <f t="shared" si="2"/>
        <v>1111000</v>
      </c>
      <c r="H37" s="75">
        <f t="shared" si="3"/>
        <v>11000</v>
      </c>
      <c r="I37" s="75">
        <v>1100000</v>
      </c>
      <c r="J37" s="53" t="s">
        <v>286</v>
      </c>
      <c r="L37" s="146"/>
      <c r="M37" s="146"/>
      <c r="N37" s="146"/>
      <c r="O37" s="146"/>
      <c r="P37" s="146"/>
      <c r="Q37" s="146"/>
      <c r="R37" s="147"/>
      <c r="S37" s="147"/>
      <c r="T37" s="147"/>
      <c r="U37" s="146"/>
    </row>
    <row r="38" spans="1:21" ht="30">
      <c r="A38" s="53">
        <v>22</v>
      </c>
      <c r="B38" s="53" t="s">
        <v>466</v>
      </c>
      <c r="C38" s="53" t="s">
        <v>432</v>
      </c>
      <c r="D38" s="53" t="s">
        <v>277</v>
      </c>
      <c r="E38" s="53">
        <v>1905</v>
      </c>
      <c r="F38" s="53" t="s">
        <v>378</v>
      </c>
      <c r="G38" s="75">
        <f>H38+I38</f>
        <v>4242000</v>
      </c>
      <c r="H38" s="75">
        <f>I38*0.01</f>
        <v>42000</v>
      </c>
      <c r="I38" s="75">
        <v>4200000</v>
      </c>
      <c r="J38" s="53" t="s">
        <v>286</v>
      </c>
      <c r="L38" s="146"/>
      <c r="M38" s="146"/>
      <c r="N38" s="146"/>
      <c r="O38" s="146"/>
      <c r="P38" s="146"/>
      <c r="Q38" s="146"/>
      <c r="R38" s="147"/>
      <c r="S38" s="147"/>
      <c r="T38" s="147"/>
      <c r="U38" s="146"/>
    </row>
    <row r="39" spans="1:21" ht="30">
      <c r="A39" s="53">
        <v>23</v>
      </c>
      <c r="B39" s="53" t="s">
        <v>744</v>
      </c>
      <c r="C39" s="53" t="s">
        <v>429</v>
      </c>
      <c r="D39" s="53" t="s">
        <v>277</v>
      </c>
      <c r="E39" s="53">
        <v>1910</v>
      </c>
      <c r="F39" s="53" t="s">
        <v>378</v>
      </c>
      <c r="G39" s="75">
        <f t="shared" si="2"/>
        <v>757500</v>
      </c>
      <c r="H39" s="75">
        <f t="shared" si="3"/>
        <v>7500</v>
      </c>
      <c r="I39" s="75">
        <v>750000</v>
      </c>
      <c r="J39" s="53" t="s">
        <v>286</v>
      </c>
      <c r="L39" s="146"/>
      <c r="M39" s="146"/>
      <c r="N39" s="146"/>
      <c r="O39" s="146"/>
      <c r="P39" s="146"/>
      <c r="Q39" s="146"/>
      <c r="R39" s="147"/>
      <c r="S39" s="147"/>
      <c r="T39" s="147"/>
      <c r="U39" s="146"/>
    </row>
    <row r="40" spans="1:21" ht="30">
      <c r="A40" s="53">
        <v>24</v>
      </c>
      <c r="B40" s="53" t="s">
        <v>745</v>
      </c>
      <c r="C40" s="53" t="s">
        <v>429</v>
      </c>
      <c r="D40" s="53" t="s">
        <v>277</v>
      </c>
      <c r="E40" s="53">
        <v>1910</v>
      </c>
      <c r="F40" s="53" t="s">
        <v>378</v>
      </c>
      <c r="G40" s="75">
        <f t="shared" si="2"/>
        <v>6565000</v>
      </c>
      <c r="H40" s="75">
        <f t="shared" si="3"/>
        <v>65000</v>
      </c>
      <c r="I40" s="75">
        <v>6500000</v>
      </c>
      <c r="J40" s="53" t="s">
        <v>286</v>
      </c>
      <c r="L40" s="146"/>
      <c r="M40" s="146"/>
      <c r="N40" s="146"/>
      <c r="O40" s="146"/>
      <c r="P40" s="146"/>
      <c r="Q40" s="146"/>
      <c r="R40" s="147"/>
      <c r="S40" s="147"/>
      <c r="T40" s="147"/>
      <c r="U40" s="146"/>
    </row>
    <row r="41" spans="1:21" ht="30">
      <c r="A41" s="53">
        <v>25</v>
      </c>
      <c r="B41" s="53" t="s">
        <v>748</v>
      </c>
      <c r="C41" s="53" t="s">
        <v>429</v>
      </c>
      <c r="D41" s="53" t="s">
        <v>277</v>
      </c>
      <c r="E41" s="53">
        <v>1910</v>
      </c>
      <c r="F41" s="53" t="s">
        <v>378</v>
      </c>
      <c r="G41" s="75">
        <f t="shared" si="2"/>
        <v>10100000</v>
      </c>
      <c r="H41" s="75">
        <f t="shared" si="3"/>
        <v>100000</v>
      </c>
      <c r="I41" s="75">
        <v>10000000</v>
      </c>
      <c r="J41" s="53" t="s">
        <v>286</v>
      </c>
      <c r="L41" s="146"/>
      <c r="M41" s="146"/>
      <c r="N41" s="146"/>
      <c r="O41" s="146"/>
      <c r="P41" s="146"/>
      <c r="Q41" s="146"/>
      <c r="R41" s="147"/>
      <c r="S41" s="147"/>
      <c r="T41" s="147"/>
      <c r="U41" s="146"/>
    </row>
    <row r="42" spans="1:21" ht="30">
      <c r="A42" s="53">
        <v>26</v>
      </c>
      <c r="B42" s="53" t="s">
        <v>400</v>
      </c>
      <c r="C42" s="53" t="s">
        <v>429</v>
      </c>
      <c r="D42" s="53" t="s">
        <v>277</v>
      </c>
      <c r="E42" s="53">
        <v>1910</v>
      </c>
      <c r="F42" s="53" t="s">
        <v>378</v>
      </c>
      <c r="G42" s="75">
        <f t="shared" si="2"/>
        <v>6565000</v>
      </c>
      <c r="H42" s="75">
        <f t="shared" si="3"/>
        <v>65000</v>
      </c>
      <c r="I42" s="75">
        <v>6500000</v>
      </c>
      <c r="J42" s="53" t="s">
        <v>286</v>
      </c>
      <c r="L42" s="146"/>
      <c r="M42" s="146"/>
      <c r="N42" s="146"/>
      <c r="O42" s="146"/>
      <c r="P42" s="146"/>
      <c r="Q42" s="146"/>
      <c r="R42" s="147"/>
      <c r="S42" s="147"/>
      <c r="T42" s="147"/>
      <c r="U42" s="146"/>
    </row>
    <row r="43" spans="1:21" ht="30">
      <c r="A43" s="53">
        <v>27</v>
      </c>
      <c r="B43" s="53" t="s">
        <v>757</v>
      </c>
      <c r="C43" s="53" t="s">
        <v>429</v>
      </c>
      <c r="D43" s="53" t="s">
        <v>277</v>
      </c>
      <c r="E43" s="53">
        <v>1910</v>
      </c>
      <c r="F43" s="53" t="s">
        <v>378</v>
      </c>
      <c r="G43" s="75">
        <f t="shared" si="2"/>
        <v>3232000</v>
      </c>
      <c r="H43" s="75">
        <f t="shared" si="3"/>
        <v>32000</v>
      </c>
      <c r="I43" s="75">
        <v>3200000</v>
      </c>
      <c r="J43" s="53" t="s">
        <v>374</v>
      </c>
      <c r="L43" s="146"/>
      <c r="M43" s="146"/>
      <c r="N43" s="146"/>
      <c r="O43" s="146"/>
      <c r="P43" s="146"/>
      <c r="Q43" s="146"/>
      <c r="R43" s="147"/>
      <c r="S43" s="147"/>
      <c r="T43" s="147"/>
      <c r="U43" s="146"/>
    </row>
    <row r="44" spans="1:21" ht="30">
      <c r="A44" s="53">
        <v>28</v>
      </c>
      <c r="B44" s="53" t="s">
        <v>758</v>
      </c>
      <c r="C44" s="53" t="s">
        <v>429</v>
      </c>
      <c r="D44" s="53" t="s">
        <v>277</v>
      </c>
      <c r="E44" s="53">
        <v>1910</v>
      </c>
      <c r="F44" s="53" t="s">
        <v>378</v>
      </c>
      <c r="G44" s="75">
        <f t="shared" si="2"/>
        <v>2121000</v>
      </c>
      <c r="H44" s="75">
        <f t="shared" si="3"/>
        <v>21000</v>
      </c>
      <c r="I44" s="75">
        <v>2100000</v>
      </c>
      <c r="J44" s="53" t="s">
        <v>286</v>
      </c>
      <c r="L44" s="146"/>
      <c r="M44" s="146"/>
      <c r="N44" s="146"/>
      <c r="O44" s="146"/>
      <c r="P44" s="146"/>
      <c r="Q44" s="146"/>
      <c r="R44" s="147"/>
      <c r="S44" s="147"/>
      <c r="T44" s="147"/>
      <c r="U44" s="146"/>
    </row>
    <row r="45" spans="1:21" ht="30">
      <c r="A45" s="53">
        <v>29</v>
      </c>
      <c r="B45" s="53" t="s">
        <v>469</v>
      </c>
      <c r="C45" s="53" t="s">
        <v>576</v>
      </c>
      <c r="D45" s="53" t="s">
        <v>277</v>
      </c>
      <c r="E45" s="53">
        <v>1900</v>
      </c>
      <c r="F45" s="53" t="s">
        <v>378</v>
      </c>
      <c r="G45" s="75">
        <f t="shared" si="2"/>
        <v>5757000</v>
      </c>
      <c r="H45" s="75">
        <f t="shared" si="3"/>
        <v>57000</v>
      </c>
      <c r="I45" s="75">
        <v>5700000</v>
      </c>
      <c r="J45" s="53" t="s">
        <v>399</v>
      </c>
      <c r="L45" s="146"/>
      <c r="M45" s="146"/>
      <c r="N45" s="146"/>
      <c r="O45" s="146"/>
      <c r="P45" s="146"/>
      <c r="Q45" s="146"/>
      <c r="R45" s="147"/>
      <c r="S45" s="147"/>
      <c r="T45" s="147"/>
      <c r="U45" s="146"/>
    </row>
    <row r="46" spans="1:21" ht="30.75" customHeight="1">
      <c r="A46" s="53">
        <v>30</v>
      </c>
      <c r="B46" s="53" t="s">
        <v>470</v>
      </c>
      <c r="C46" s="53" t="s">
        <v>425</v>
      </c>
      <c r="D46" s="53" t="s">
        <v>277</v>
      </c>
      <c r="E46" s="53">
        <v>1902</v>
      </c>
      <c r="F46" s="53" t="s">
        <v>378</v>
      </c>
      <c r="G46" s="75">
        <f t="shared" si="2"/>
        <v>16261000</v>
      </c>
      <c r="H46" s="75">
        <f t="shared" si="3"/>
        <v>161000</v>
      </c>
      <c r="I46" s="75">
        <v>16100000</v>
      </c>
      <c r="J46" s="53" t="s">
        <v>286</v>
      </c>
      <c r="L46" s="146"/>
      <c r="M46" s="146"/>
      <c r="N46" s="146"/>
      <c r="O46" s="146"/>
      <c r="P46" s="146"/>
      <c r="Q46" s="146"/>
      <c r="R46" s="147"/>
      <c r="S46" s="147"/>
      <c r="T46" s="147"/>
      <c r="U46" s="146"/>
    </row>
    <row r="47" spans="1:21" ht="26.25" customHeight="1">
      <c r="A47" s="53">
        <v>31</v>
      </c>
      <c r="B47" s="53" t="s">
        <v>471</v>
      </c>
      <c r="C47" s="53" t="s">
        <v>429</v>
      </c>
      <c r="D47" s="53" t="s">
        <v>277</v>
      </c>
      <c r="E47" s="53">
        <v>1856</v>
      </c>
      <c r="F47" s="53" t="s">
        <v>378</v>
      </c>
      <c r="G47" s="75">
        <f t="shared" si="2"/>
        <v>14241000</v>
      </c>
      <c r="H47" s="75">
        <f t="shared" si="3"/>
        <v>141000</v>
      </c>
      <c r="I47" s="75">
        <v>14100000</v>
      </c>
      <c r="J47" s="53" t="s">
        <v>286</v>
      </c>
      <c r="L47" s="154"/>
      <c r="M47" s="154"/>
      <c r="N47" s="154"/>
      <c r="O47" s="154"/>
      <c r="P47" s="154"/>
      <c r="Q47" s="154"/>
      <c r="R47" s="148"/>
      <c r="S47" s="148"/>
      <c r="T47" s="148"/>
      <c r="U47" s="144"/>
    </row>
    <row r="48" spans="1:21" ht="14.25" customHeight="1">
      <c r="A48" s="153" t="s">
        <v>472</v>
      </c>
      <c r="B48" s="153"/>
      <c r="C48" s="153"/>
      <c r="D48" s="153"/>
      <c r="E48" s="153"/>
      <c r="F48" s="153"/>
      <c r="G48" s="76">
        <f>SUM(G33:G47)</f>
        <v>84866190.31</v>
      </c>
      <c r="H48" s="76">
        <f>SUM(H33:H47)</f>
        <v>840259.31</v>
      </c>
      <c r="I48" s="76">
        <f>SUM(I33:I47)</f>
        <v>84025931</v>
      </c>
      <c r="J48" s="57"/>
      <c r="L48" s="154"/>
      <c r="M48" s="154"/>
      <c r="N48" s="154"/>
      <c r="O48" s="154"/>
      <c r="P48" s="154"/>
      <c r="Q48" s="154"/>
      <c r="R48" s="148"/>
      <c r="S48" s="148"/>
      <c r="T48" s="148"/>
      <c r="U48" s="144"/>
    </row>
    <row r="49" spans="1:21" ht="14.25" customHeight="1">
      <c r="A49" s="153" t="s">
        <v>341</v>
      </c>
      <c r="B49" s="153"/>
      <c r="C49" s="153"/>
      <c r="D49" s="153"/>
      <c r="E49" s="153"/>
      <c r="F49" s="153"/>
      <c r="G49" s="76">
        <f>G48+G31+G21+G17</f>
        <v>155445363</v>
      </c>
      <c r="H49" s="76">
        <f>H48+H31+H21+H17</f>
        <v>1539063.0000000002</v>
      </c>
      <c r="I49" s="76">
        <f>+I48+I31+I21+I17</f>
        <v>153906300</v>
      </c>
      <c r="J49" s="57"/>
      <c r="L49" s="154"/>
      <c r="M49" s="154"/>
      <c r="N49" s="154"/>
      <c r="O49" s="154"/>
      <c r="P49" s="154"/>
      <c r="Q49" s="154"/>
      <c r="R49" s="154"/>
      <c r="S49" s="154"/>
      <c r="T49" s="154"/>
      <c r="U49" s="154"/>
    </row>
    <row r="50" spans="1:21" ht="14.25" customHeight="1">
      <c r="A50" s="153" t="s">
        <v>473</v>
      </c>
      <c r="B50" s="153"/>
      <c r="C50" s="153"/>
      <c r="D50" s="153"/>
      <c r="E50" s="153"/>
      <c r="F50" s="153"/>
      <c r="G50" s="153"/>
      <c r="H50" s="153"/>
      <c r="I50" s="153"/>
      <c r="J50" s="153"/>
      <c r="L50" s="154"/>
      <c r="M50" s="154"/>
      <c r="N50" s="154"/>
      <c r="O50" s="154"/>
      <c r="P50" s="154"/>
      <c r="Q50" s="154"/>
      <c r="R50" s="154"/>
      <c r="S50" s="154"/>
      <c r="T50" s="154"/>
      <c r="U50" s="154"/>
    </row>
    <row r="51" spans="1:21" ht="15" customHeight="1">
      <c r="A51" s="153" t="s">
        <v>375</v>
      </c>
      <c r="B51" s="153"/>
      <c r="C51" s="153"/>
      <c r="D51" s="153"/>
      <c r="E51" s="153"/>
      <c r="F51" s="153"/>
      <c r="G51" s="153"/>
      <c r="H51" s="153"/>
      <c r="I51" s="153"/>
      <c r="J51" s="153"/>
      <c r="L51" s="146"/>
      <c r="M51" s="146"/>
      <c r="N51" s="146"/>
      <c r="O51" s="146"/>
      <c r="P51" s="146"/>
      <c r="Q51" s="146"/>
      <c r="R51" s="147"/>
      <c r="S51" s="147"/>
      <c r="T51" s="147"/>
      <c r="U51" s="146"/>
    </row>
    <row r="52" spans="1:21" ht="30">
      <c r="A52" s="53">
        <v>32</v>
      </c>
      <c r="B52" s="53" t="s">
        <v>406</v>
      </c>
      <c r="C52" s="53" t="s">
        <v>425</v>
      </c>
      <c r="D52" s="53" t="s">
        <v>277</v>
      </c>
      <c r="E52" s="53">
        <v>1917</v>
      </c>
      <c r="F52" s="53" t="s">
        <v>378</v>
      </c>
      <c r="G52" s="75">
        <f>H52+I52</f>
        <v>9191000</v>
      </c>
      <c r="H52" s="75">
        <f>I52*0.01</f>
        <v>91000</v>
      </c>
      <c r="I52" s="75">
        <v>9100000</v>
      </c>
      <c r="J52" s="53" t="s">
        <v>294</v>
      </c>
      <c r="L52" s="146"/>
      <c r="M52" s="146"/>
      <c r="N52" s="146"/>
      <c r="O52" s="146"/>
      <c r="P52" s="146"/>
      <c r="Q52" s="146"/>
      <c r="R52" s="147"/>
      <c r="S52" s="147"/>
      <c r="T52" s="147"/>
      <c r="U52" s="146"/>
    </row>
    <row r="53" spans="1:21" ht="30" customHeight="1">
      <c r="A53" s="53">
        <v>33</v>
      </c>
      <c r="B53" s="53" t="s">
        <v>202</v>
      </c>
      <c r="C53" s="53" t="s">
        <v>425</v>
      </c>
      <c r="D53" s="53" t="s">
        <v>277</v>
      </c>
      <c r="E53" s="53">
        <v>1917</v>
      </c>
      <c r="F53" s="53" t="s">
        <v>378</v>
      </c>
      <c r="G53" s="75">
        <f>H53+I53</f>
        <v>6969000</v>
      </c>
      <c r="H53" s="75">
        <f>I53*0.01</f>
        <v>69000</v>
      </c>
      <c r="I53" s="75">
        <v>6900000</v>
      </c>
      <c r="J53" s="53" t="s">
        <v>294</v>
      </c>
      <c r="L53" s="154"/>
      <c r="M53" s="154"/>
      <c r="N53" s="154"/>
      <c r="O53" s="154"/>
      <c r="P53" s="154"/>
      <c r="Q53" s="154"/>
      <c r="R53" s="148"/>
      <c r="S53" s="148"/>
      <c r="T53" s="148"/>
      <c r="U53" s="144"/>
    </row>
    <row r="54" spans="1:21" ht="14.25" customHeight="1">
      <c r="A54" s="153" t="s">
        <v>474</v>
      </c>
      <c r="B54" s="153"/>
      <c r="C54" s="153"/>
      <c r="D54" s="153"/>
      <c r="E54" s="153"/>
      <c r="F54" s="153"/>
      <c r="G54" s="76">
        <f>SUM(G52:G53)</f>
        <v>16160000</v>
      </c>
      <c r="H54" s="76">
        <f>SUM(H52:H53)</f>
        <v>160000</v>
      </c>
      <c r="I54" s="76">
        <f>SUM(I52:I53)</f>
        <v>16000000</v>
      </c>
      <c r="J54" s="57"/>
      <c r="L54" s="154"/>
      <c r="M54" s="154"/>
      <c r="N54" s="154"/>
      <c r="O54" s="154"/>
      <c r="P54" s="154"/>
      <c r="Q54" s="154"/>
      <c r="R54" s="154"/>
      <c r="S54" s="154"/>
      <c r="T54" s="154"/>
      <c r="U54" s="154"/>
    </row>
    <row r="55" spans="1:21" ht="15" customHeight="1">
      <c r="A55" s="153" t="s">
        <v>379</v>
      </c>
      <c r="B55" s="153"/>
      <c r="C55" s="153"/>
      <c r="D55" s="153"/>
      <c r="E55" s="153"/>
      <c r="F55" s="153"/>
      <c r="G55" s="153"/>
      <c r="H55" s="153"/>
      <c r="I55" s="153"/>
      <c r="J55" s="153"/>
      <c r="L55" s="146"/>
      <c r="M55" s="146"/>
      <c r="N55" s="146"/>
      <c r="O55" s="146"/>
      <c r="P55" s="146"/>
      <c r="Q55" s="146"/>
      <c r="R55" s="147"/>
      <c r="S55" s="147"/>
      <c r="T55" s="147"/>
      <c r="U55" s="146"/>
    </row>
    <row r="56" spans="1:21" ht="30">
      <c r="A56" s="53">
        <v>34</v>
      </c>
      <c r="B56" s="53" t="s">
        <v>475</v>
      </c>
      <c r="C56" s="53" t="s">
        <v>429</v>
      </c>
      <c r="D56" s="53" t="s">
        <v>277</v>
      </c>
      <c r="E56" s="53">
        <v>1892</v>
      </c>
      <c r="F56" s="53" t="s">
        <v>378</v>
      </c>
      <c r="G56" s="75">
        <f>H56+I56</f>
        <v>16160000</v>
      </c>
      <c r="H56" s="75">
        <f>I56*0.01</f>
        <v>160000</v>
      </c>
      <c r="I56" s="75">
        <v>16000000</v>
      </c>
      <c r="J56" s="53" t="s">
        <v>299</v>
      </c>
      <c r="L56" s="146"/>
      <c r="M56" s="146"/>
      <c r="N56" s="146"/>
      <c r="O56" s="146"/>
      <c r="P56" s="146"/>
      <c r="Q56" s="146"/>
      <c r="R56" s="147"/>
      <c r="S56" s="147"/>
      <c r="T56" s="147"/>
      <c r="U56" s="146"/>
    </row>
    <row r="57" spans="1:21" ht="30">
      <c r="A57" s="53">
        <v>35</v>
      </c>
      <c r="B57" s="53" t="s">
        <v>476</v>
      </c>
      <c r="C57" s="53" t="s">
        <v>576</v>
      </c>
      <c r="D57" s="53" t="s">
        <v>277</v>
      </c>
      <c r="E57" s="53">
        <v>1897</v>
      </c>
      <c r="F57" s="53" t="s">
        <v>378</v>
      </c>
      <c r="G57" s="75">
        <f>H57+I57</f>
        <v>8787000</v>
      </c>
      <c r="H57" s="75">
        <f>I57*0.01</f>
        <v>87000</v>
      </c>
      <c r="I57" s="75">
        <v>8700000</v>
      </c>
      <c r="J57" s="53" t="s">
        <v>299</v>
      </c>
      <c r="L57" s="146"/>
      <c r="M57" s="146"/>
      <c r="N57" s="146"/>
      <c r="O57" s="146"/>
      <c r="P57" s="146"/>
      <c r="Q57" s="146"/>
      <c r="R57" s="147"/>
      <c r="S57" s="147"/>
      <c r="T57" s="147"/>
      <c r="U57" s="146"/>
    </row>
    <row r="58" spans="1:21" ht="30">
      <c r="A58" s="53">
        <v>36</v>
      </c>
      <c r="B58" s="53" t="s">
        <v>477</v>
      </c>
      <c r="C58" s="53" t="s">
        <v>425</v>
      </c>
      <c r="D58" s="53" t="s">
        <v>277</v>
      </c>
      <c r="E58" s="53">
        <v>1892</v>
      </c>
      <c r="F58" s="53" t="s">
        <v>378</v>
      </c>
      <c r="G58" s="75">
        <f>H58+I58</f>
        <v>8787000</v>
      </c>
      <c r="H58" s="75">
        <f>I58*0.01</f>
        <v>87000</v>
      </c>
      <c r="I58" s="75">
        <v>8700000</v>
      </c>
      <c r="J58" s="53" t="s">
        <v>299</v>
      </c>
      <c r="L58" s="146"/>
      <c r="M58" s="146"/>
      <c r="N58" s="146"/>
      <c r="O58" s="146"/>
      <c r="P58" s="146"/>
      <c r="Q58" s="146"/>
      <c r="R58" s="147"/>
      <c r="S58" s="147"/>
      <c r="T58" s="147"/>
      <c r="U58" s="146"/>
    </row>
    <row r="59" spans="1:21" ht="30">
      <c r="A59" s="53">
        <v>37</v>
      </c>
      <c r="B59" s="53" t="s">
        <v>478</v>
      </c>
      <c r="C59" s="53" t="s">
        <v>432</v>
      </c>
      <c r="D59" s="53" t="s">
        <v>277</v>
      </c>
      <c r="E59" s="53">
        <v>1917</v>
      </c>
      <c r="F59" s="53" t="s">
        <v>378</v>
      </c>
      <c r="G59" s="75">
        <f>H59+I59</f>
        <v>4747000</v>
      </c>
      <c r="H59" s="75">
        <f>I59*0.01</f>
        <v>47000</v>
      </c>
      <c r="I59" s="75">
        <v>4700000</v>
      </c>
      <c r="J59" s="53" t="s">
        <v>299</v>
      </c>
      <c r="L59" s="146"/>
      <c r="M59" s="146"/>
      <c r="N59" s="146"/>
      <c r="O59" s="146"/>
      <c r="P59" s="146"/>
      <c r="Q59" s="146"/>
      <c r="R59" s="147"/>
      <c r="S59" s="147"/>
      <c r="T59" s="147"/>
      <c r="U59" s="146"/>
    </row>
    <row r="60" spans="1:21" ht="25.5" customHeight="1">
      <c r="A60" s="53">
        <v>38</v>
      </c>
      <c r="B60" s="53" t="s">
        <v>479</v>
      </c>
      <c r="C60" s="53" t="s">
        <v>429</v>
      </c>
      <c r="D60" s="53" t="s">
        <v>277</v>
      </c>
      <c r="E60" s="53">
        <v>1850</v>
      </c>
      <c r="F60" s="53" t="s">
        <v>378</v>
      </c>
      <c r="G60" s="75">
        <f>H60+I60</f>
        <v>7474000</v>
      </c>
      <c r="H60" s="75">
        <f>I60*0.01</f>
        <v>74000</v>
      </c>
      <c r="I60" s="75">
        <v>7400000</v>
      </c>
      <c r="J60" s="53" t="s">
        <v>299</v>
      </c>
      <c r="L60" s="154"/>
      <c r="M60" s="154"/>
      <c r="N60" s="154"/>
      <c r="O60" s="154"/>
      <c r="P60" s="154"/>
      <c r="Q60" s="154"/>
      <c r="R60" s="148"/>
      <c r="S60" s="148"/>
      <c r="T60" s="148"/>
      <c r="U60" s="144"/>
    </row>
    <row r="61" spans="1:21" ht="14.25" customHeight="1">
      <c r="A61" s="153" t="s">
        <v>480</v>
      </c>
      <c r="B61" s="153"/>
      <c r="C61" s="153"/>
      <c r="D61" s="153"/>
      <c r="E61" s="153"/>
      <c r="F61" s="153"/>
      <c r="G61" s="76">
        <f>SUM(G56:G60)</f>
        <v>45955000</v>
      </c>
      <c r="H61" s="76">
        <f>SUM(H56:H60)</f>
        <v>455000</v>
      </c>
      <c r="I61" s="76">
        <f>SUM(I56:I60)</f>
        <v>45500000</v>
      </c>
      <c r="J61" s="57"/>
      <c r="L61" s="154"/>
      <c r="M61" s="154"/>
      <c r="N61" s="154"/>
      <c r="O61" s="154"/>
      <c r="P61" s="154"/>
      <c r="Q61" s="154"/>
      <c r="R61" s="154"/>
      <c r="S61" s="154"/>
      <c r="T61" s="154"/>
      <c r="U61" s="154"/>
    </row>
    <row r="62" spans="1:21" ht="15" customHeight="1">
      <c r="A62" s="153" t="s">
        <v>381</v>
      </c>
      <c r="B62" s="153"/>
      <c r="C62" s="153"/>
      <c r="D62" s="153"/>
      <c r="E62" s="153"/>
      <c r="F62" s="153"/>
      <c r="G62" s="153"/>
      <c r="H62" s="153"/>
      <c r="I62" s="153"/>
      <c r="J62" s="153"/>
      <c r="L62" s="146"/>
      <c r="M62" s="146"/>
      <c r="N62" s="146"/>
      <c r="O62" s="146"/>
      <c r="P62" s="146"/>
      <c r="Q62" s="146"/>
      <c r="R62" s="147"/>
      <c r="S62" s="147"/>
      <c r="T62" s="147"/>
      <c r="U62" s="146"/>
    </row>
    <row r="63" spans="1:21" ht="30">
      <c r="A63" s="53">
        <v>39</v>
      </c>
      <c r="B63" s="53" t="s">
        <v>1121</v>
      </c>
      <c r="C63" s="53" t="s">
        <v>432</v>
      </c>
      <c r="D63" s="53" t="s">
        <v>277</v>
      </c>
      <c r="E63" s="53">
        <v>1890</v>
      </c>
      <c r="F63" s="53" t="s">
        <v>378</v>
      </c>
      <c r="G63" s="75">
        <f>H63+I63</f>
        <v>4747000</v>
      </c>
      <c r="H63" s="75">
        <f>I63*0.01</f>
        <v>47000</v>
      </c>
      <c r="I63" s="75">
        <v>4700000</v>
      </c>
      <c r="J63" s="53" t="s">
        <v>256</v>
      </c>
      <c r="L63" s="146"/>
      <c r="M63" s="146"/>
      <c r="N63" s="146"/>
      <c r="O63" s="146"/>
      <c r="P63" s="146"/>
      <c r="Q63" s="146"/>
      <c r="R63" s="147"/>
      <c r="S63" s="147"/>
      <c r="T63" s="147"/>
      <c r="U63" s="146"/>
    </row>
    <row r="64" spans="1:21" ht="30">
      <c r="A64" s="53">
        <v>40</v>
      </c>
      <c r="B64" s="53" t="s">
        <v>481</v>
      </c>
      <c r="C64" s="53" t="s">
        <v>432</v>
      </c>
      <c r="D64" s="53" t="s">
        <v>277</v>
      </c>
      <c r="E64" s="53">
        <v>1892</v>
      </c>
      <c r="F64" s="53" t="s">
        <v>378</v>
      </c>
      <c r="G64" s="75">
        <f>H64+I64</f>
        <v>4545000</v>
      </c>
      <c r="H64" s="75">
        <f>I64*0.01</f>
        <v>45000</v>
      </c>
      <c r="I64" s="75">
        <v>4500000</v>
      </c>
      <c r="J64" s="53" t="s">
        <v>256</v>
      </c>
      <c r="L64" s="146"/>
      <c r="M64" s="146"/>
      <c r="N64" s="146"/>
      <c r="O64" s="146"/>
      <c r="P64" s="146"/>
      <c r="Q64" s="146"/>
      <c r="R64" s="147"/>
      <c r="S64" s="147"/>
      <c r="T64" s="147"/>
      <c r="U64" s="146"/>
    </row>
    <row r="65" spans="1:21" ht="30">
      <c r="A65" s="53">
        <v>41</v>
      </c>
      <c r="B65" s="53" t="s">
        <v>482</v>
      </c>
      <c r="C65" s="53" t="s">
        <v>432</v>
      </c>
      <c r="D65" s="53" t="s">
        <v>277</v>
      </c>
      <c r="E65" s="53">
        <v>1913</v>
      </c>
      <c r="F65" s="53" t="s">
        <v>378</v>
      </c>
      <c r="G65" s="75">
        <f>H65+I65</f>
        <v>6363000</v>
      </c>
      <c r="H65" s="75">
        <f>I65*0.01</f>
        <v>63000</v>
      </c>
      <c r="I65" s="75">
        <v>6300000</v>
      </c>
      <c r="J65" s="53" t="s">
        <v>256</v>
      </c>
      <c r="L65" s="146"/>
      <c r="M65" s="146"/>
      <c r="N65" s="146"/>
      <c r="O65" s="146"/>
      <c r="P65" s="146"/>
      <c r="Q65" s="146"/>
      <c r="R65" s="147"/>
      <c r="S65" s="147"/>
      <c r="T65" s="147"/>
      <c r="U65" s="146"/>
    </row>
    <row r="66" spans="1:21" ht="30">
      <c r="A66" s="53">
        <v>42</v>
      </c>
      <c r="B66" s="53" t="s">
        <v>483</v>
      </c>
      <c r="C66" s="53" t="s">
        <v>432</v>
      </c>
      <c r="D66" s="53" t="s">
        <v>277</v>
      </c>
      <c r="E66" s="53">
        <v>1887</v>
      </c>
      <c r="F66" s="53" t="s">
        <v>378</v>
      </c>
      <c r="G66" s="75">
        <f>H66+I66</f>
        <v>6767000</v>
      </c>
      <c r="H66" s="75">
        <f>I66*0.01</f>
        <v>67000</v>
      </c>
      <c r="I66" s="75">
        <v>6700000</v>
      </c>
      <c r="J66" s="53" t="s">
        <v>256</v>
      </c>
      <c r="L66" s="146"/>
      <c r="M66" s="146"/>
      <c r="N66" s="146"/>
      <c r="O66" s="146"/>
      <c r="P66" s="146"/>
      <c r="Q66" s="146"/>
      <c r="R66" s="147"/>
      <c r="S66" s="147"/>
      <c r="T66" s="147"/>
      <c r="U66" s="146"/>
    </row>
    <row r="67" spans="1:21" ht="27" customHeight="1">
      <c r="A67" s="53">
        <v>43</v>
      </c>
      <c r="B67" s="53" t="s">
        <v>484</v>
      </c>
      <c r="C67" s="53" t="s">
        <v>432</v>
      </c>
      <c r="D67" s="53" t="s">
        <v>277</v>
      </c>
      <c r="E67" s="53">
        <v>1860</v>
      </c>
      <c r="F67" s="53" t="s">
        <v>378</v>
      </c>
      <c r="G67" s="75">
        <f>H67+I67</f>
        <v>7575000</v>
      </c>
      <c r="H67" s="75">
        <f>I67*0.01</f>
        <v>75000</v>
      </c>
      <c r="I67" s="75">
        <v>7500000</v>
      </c>
      <c r="J67" s="53" t="s">
        <v>256</v>
      </c>
      <c r="L67" s="154"/>
      <c r="M67" s="154"/>
      <c r="N67" s="154"/>
      <c r="O67" s="154"/>
      <c r="P67" s="154"/>
      <c r="Q67" s="154"/>
      <c r="R67" s="148"/>
      <c r="S67" s="148"/>
      <c r="T67" s="148"/>
      <c r="U67" s="144"/>
    </row>
    <row r="68" spans="1:21" ht="14.25" customHeight="1">
      <c r="A68" s="153" t="s">
        <v>485</v>
      </c>
      <c r="B68" s="153"/>
      <c r="C68" s="153"/>
      <c r="D68" s="153"/>
      <c r="E68" s="153"/>
      <c r="F68" s="153"/>
      <c r="G68" s="76">
        <f>SUM(G63:G67)</f>
        <v>29997000</v>
      </c>
      <c r="H68" s="76">
        <f>SUM(H63:H67)</f>
        <v>297000</v>
      </c>
      <c r="I68" s="76">
        <f>SUM(I63:I67)</f>
        <v>29700000</v>
      </c>
      <c r="J68" s="57"/>
      <c r="L68" s="154"/>
      <c r="M68" s="154"/>
      <c r="N68" s="154"/>
      <c r="O68" s="154"/>
      <c r="P68" s="154"/>
      <c r="Q68" s="154"/>
      <c r="R68" s="154"/>
      <c r="S68" s="154"/>
      <c r="T68" s="154"/>
      <c r="U68" s="154"/>
    </row>
    <row r="69" spans="1:21" ht="15" customHeight="1">
      <c r="A69" s="153" t="s">
        <v>372</v>
      </c>
      <c r="B69" s="153"/>
      <c r="C69" s="153"/>
      <c r="D69" s="153"/>
      <c r="E69" s="153"/>
      <c r="F69" s="153"/>
      <c r="G69" s="153"/>
      <c r="H69" s="153"/>
      <c r="I69" s="153"/>
      <c r="J69" s="153"/>
      <c r="L69" s="146"/>
      <c r="M69" s="146"/>
      <c r="N69" s="146"/>
      <c r="O69" s="146"/>
      <c r="P69" s="146"/>
      <c r="Q69" s="146"/>
      <c r="R69" s="147"/>
      <c r="S69" s="147"/>
      <c r="T69" s="147"/>
      <c r="U69" s="146"/>
    </row>
    <row r="70" spans="1:21" ht="30">
      <c r="A70" s="53">
        <v>44</v>
      </c>
      <c r="B70" s="53" t="s">
        <v>486</v>
      </c>
      <c r="C70" s="53" t="s">
        <v>506</v>
      </c>
      <c r="D70" s="53" t="s">
        <v>277</v>
      </c>
      <c r="E70" s="53">
        <v>1892</v>
      </c>
      <c r="F70" s="53" t="s">
        <v>378</v>
      </c>
      <c r="G70" s="75">
        <f>H70+I70</f>
        <v>13837000</v>
      </c>
      <c r="H70" s="75">
        <f>I70*0.01</f>
        <v>137000</v>
      </c>
      <c r="I70" s="75">
        <v>13700000</v>
      </c>
      <c r="J70" s="53" t="s">
        <v>286</v>
      </c>
      <c r="L70" s="146"/>
      <c r="M70" s="146"/>
      <c r="N70" s="146"/>
      <c r="O70" s="146"/>
      <c r="P70" s="146"/>
      <c r="Q70" s="146"/>
      <c r="R70" s="147"/>
      <c r="S70" s="147"/>
      <c r="T70" s="147"/>
      <c r="U70" s="146"/>
    </row>
    <row r="71" spans="1:21" ht="30">
      <c r="A71" s="53">
        <v>45</v>
      </c>
      <c r="B71" s="53" t="s">
        <v>487</v>
      </c>
      <c r="C71" s="53" t="s">
        <v>429</v>
      </c>
      <c r="D71" s="53" t="s">
        <v>277</v>
      </c>
      <c r="E71" s="53">
        <v>1882</v>
      </c>
      <c r="F71" s="53" t="s">
        <v>378</v>
      </c>
      <c r="G71" s="75">
        <f>H71+I71</f>
        <v>11918000</v>
      </c>
      <c r="H71" s="75">
        <f>I71*0.01</f>
        <v>118000</v>
      </c>
      <c r="I71" s="75">
        <v>11800000</v>
      </c>
      <c r="J71" s="53" t="s">
        <v>286</v>
      </c>
      <c r="L71" s="146"/>
      <c r="M71" s="146"/>
      <c r="N71" s="146"/>
      <c r="O71" s="146"/>
      <c r="P71" s="146"/>
      <c r="Q71" s="146"/>
      <c r="R71" s="147"/>
      <c r="S71" s="147"/>
      <c r="T71" s="147"/>
      <c r="U71" s="146"/>
    </row>
    <row r="72" spans="1:21" ht="26.25" customHeight="1">
      <c r="A72" s="53">
        <v>46</v>
      </c>
      <c r="B72" s="53" t="s">
        <v>488</v>
      </c>
      <c r="C72" s="53" t="s">
        <v>429</v>
      </c>
      <c r="D72" s="53" t="s">
        <v>277</v>
      </c>
      <c r="E72" s="53">
        <v>1882</v>
      </c>
      <c r="F72" s="53" t="s">
        <v>378</v>
      </c>
      <c r="G72" s="75">
        <f>H72+I72</f>
        <v>3333000</v>
      </c>
      <c r="H72" s="75">
        <f>I72*0.01</f>
        <v>33000</v>
      </c>
      <c r="I72" s="75">
        <v>3300000</v>
      </c>
      <c r="J72" s="53" t="s">
        <v>286</v>
      </c>
      <c r="L72" s="154"/>
      <c r="M72" s="154"/>
      <c r="N72" s="154"/>
      <c r="O72" s="154"/>
      <c r="P72" s="154"/>
      <c r="Q72" s="154"/>
      <c r="R72" s="148"/>
      <c r="S72" s="148"/>
      <c r="T72" s="148"/>
      <c r="U72" s="144"/>
    </row>
    <row r="73" spans="1:21" ht="14.25" customHeight="1">
      <c r="A73" s="153" t="s">
        <v>247</v>
      </c>
      <c r="B73" s="153"/>
      <c r="C73" s="153"/>
      <c r="D73" s="153"/>
      <c r="E73" s="153"/>
      <c r="F73" s="153"/>
      <c r="G73" s="76">
        <f>SUM(G70:G72)</f>
        <v>29088000</v>
      </c>
      <c r="H73" s="76">
        <f>SUM(H70:H72)</f>
        <v>288000</v>
      </c>
      <c r="I73" s="76">
        <f>SUM(I70:I72)</f>
        <v>28800000</v>
      </c>
      <c r="J73" s="57"/>
      <c r="L73" s="154"/>
      <c r="M73" s="154"/>
      <c r="N73" s="154"/>
      <c r="O73" s="154"/>
      <c r="P73" s="154"/>
      <c r="Q73" s="154"/>
      <c r="R73" s="148"/>
      <c r="S73" s="148"/>
      <c r="T73" s="148"/>
      <c r="U73" s="144"/>
    </row>
    <row r="74" spans="1:21" ht="14.25" customHeight="1">
      <c r="A74" s="153" t="s">
        <v>489</v>
      </c>
      <c r="B74" s="153"/>
      <c r="C74" s="153"/>
      <c r="D74" s="153"/>
      <c r="E74" s="153"/>
      <c r="F74" s="153"/>
      <c r="G74" s="76">
        <f>G73+G68+G61+G54</f>
        <v>121200000</v>
      </c>
      <c r="H74" s="76">
        <f>H73+H68+H61+H54</f>
        <v>1200000</v>
      </c>
      <c r="I74" s="76">
        <f>I73+I68+I61+I54</f>
        <v>120000000</v>
      </c>
      <c r="J74" s="57"/>
      <c r="L74" s="154"/>
      <c r="M74" s="154"/>
      <c r="N74" s="154"/>
      <c r="O74" s="154"/>
      <c r="P74" s="154"/>
      <c r="Q74" s="154"/>
      <c r="R74" s="154"/>
      <c r="S74" s="154"/>
      <c r="T74" s="154"/>
      <c r="U74" s="154"/>
    </row>
    <row r="75" spans="1:21" ht="14.25" customHeight="1">
      <c r="A75" s="153" t="s">
        <v>259</v>
      </c>
      <c r="B75" s="153"/>
      <c r="C75" s="153"/>
      <c r="D75" s="153"/>
      <c r="E75" s="153"/>
      <c r="F75" s="153"/>
      <c r="G75" s="153"/>
      <c r="H75" s="153"/>
      <c r="I75" s="153"/>
      <c r="J75" s="153"/>
      <c r="L75" s="154"/>
      <c r="M75" s="154"/>
      <c r="N75" s="154"/>
      <c r="O75" s="154"/>
      <c r="P75" s="154"/>
      <c r="Q75" s="154"/>
      <c r="R75" s="154"/>
      <c r="S75" s="154"/>
      <c r="T75" s="154"/>
      <c r="U75" s="154"/>
    </row>
    <row r="76" spans="1:21" ht="15" customHeight="1">
      <c r="A76" s="153" t="s">
        <v>375</v>
      </c>
      <c r="B76" s="153"/>
      <c r="C76" s="153"/>
      <c r="D76" s="153"/>
      <c r="E76" s="153"/>
      <c r="F76" s="153"/>
      <c r="G76" s="153"/>
      <c r="H76" s="153"/>
      <c r="I76" s="153"/>
      <c r="J76" s="153"/>
      <c r="L76" s="146"/>
      <c r="M76" s="146"/>
      <c r="N76" s="146"/>
      <c r="O76" s="146"/>
      <c r="P76" s="146"/>
      <c r="Q76" s="146"/>
      <c r="R76" s="147"/>
      <c r="S76" s="147"/>
      <c r="T76" s="147"/>
      <c r="U76" s="146"/>
    </row>
    <row r="77" spans="1:21" ht="30">
      <c r="A77" s="53">
        <v>47</v>
      </c>
      <c r="B77" s="53" t="s">
        <v>407</v>
      </c>
      <c r="C77" s="53" t="s">
        <v>429</v>
      </c>
      <c r="D77" s="53" t="s">
        <v>277</v>
      </c>
      <c r="E77" s="53">
        <v>1930</v>
      </c>
      <c r="F77" s="53" t="s">
        <v>373</v>
      </c>
      <c r="G77" s="75">
        <f>H77+I77</f>
        <v>3535000</v>
      </c>
      <c r="H77" s="75">
        <f>I77*0.01</f>
        <v>35000</v>
      </c>
      <c r="I77" s="75">
        <v>3500000</v>
      </c>
      <c r="J77" s="53" t="s">
        <v>292</v>
      </c>
      <c r="L77" s="146"/>
      <c r="M77" s="146"/>
      <c r="N77" s="146"/>
      <c r="O77" s="146"/>
      <c r="P77" s="146"/>
      <c r="Q77" s="146"/>
      <c r="R77" s="147"/>
      <c r="S77" s="147"/>
      <c r="T77" s="147"/>
      <c r="U77" s="146"/>
    </row>
    <row r="78" spans="1:21" ht="30">
      <c r="A78" s="53">
        <v>48</v>
      </c>
      <c r="B78" s="53" t="s">
        <v>408</v>
      </c>
      <c r="C78" s="53" t="s">
        <v>429</v>
      </c>
      <c r="D78" s="53" t="s">
        <v>277</v>
      </c>
      <c r="E78" s="53">
        <v>1880</v>
      </c>
      <c r="F78" s="53" t="s">
        <v>373</v>
      </c>
      <c r="G78" s="75">
        <f>H78+I78</f>
        <v>2525000</v>
      </c>
      <c r="H78" s="75">
        <f>I78*0.01</f>
        <v>25000</v>
      </c>
      <c r="I78" s="75">
        <v>2500000</v>
      </c>
      <c r="J78" s="53" t="s">
        <v>292</v>
      </c>
      <c r="L78" s="146"/>
      <c r="M78" s="146"/>
      <c r="N78" s="146"/>
      <c r="O78" s="146"/>
      <c r="P78" s="146"/>
      <c r="Q78" s="146"/>
      <c r="R78" s="147"/>
      <c r="S78" s="147"/>
      <c r="T78" s="147"/>
      <c r="U78" s="146"/>
    </row>
    <row r="79" spans="1:21" ht="30">
      <c r="A79" s="53">
        <v>49</v>
      </c>
      <c r="B79" s="53" t="s">
        <v>409</v>
      </c>
      <c r="C79" s="53" t="s">
        <v>429</v>
      </c>
      <c r="D79" s="53" t="s">
        <v>277</v>
      </c>
      <c r="E79" s="53">
        <v>1896</v>
      </c>
      <c r="F79" s="53" t="s">
        <v>373</v>
      </c>
      <c r="G79" s="75">
        <f>H79+I79</f>
        <v>3030000</v>
      </c>
      <c r="H79" s="75">
        <f>I79*0.01</f>
        <v>30000</v>
      </c>
      <c r="I79" s="75">
        <v>3000000</v>
      </c>
      <c r="J79" s="53" t="s">
        <v>292</v>
      </c>
      <c r="L79" s="146"/>
      <c r="M79" s="146"/>
      <c r="N79" s="146"/>
      <c r="O79" s="146"/>
      <c r="P79" s="146"/>
      <c r="Q79" s="146"/>
      <c r="R79" s="147"/>
      <c r="S79" s="147"/>
      <c r="T79" s="147"/>
      <c r="U79" s="146"/>
    </row>
    <row r="80" spans="1:21" ht="30">
      <c r="A80" s="53">
        <v>50</v>
      </c>
      <c r="B80" s="53" t="s">
        <v>410</v>
      </c>
      <c r="C80" s="53" t="s">
        <v>429</v>
      </c>
      <c r="D80" s="53" t="s">
        <v>277</v>
      </c>
      <c r="E80" s="53">
        <v>1900</v>
      </c>
      <c r="F80" s="53" t="s">
        <v>378</v>
      </c>
      <c r="G80" s="75">
        <f>H80+I80</f>
        <v>16362000</v>
      </c>
      <c r="H80" s="75">
        <f>I80*0.01</f>
        <v>162000</v>
      </c>
      <c r="I80" s="75">
        <v>16200000</v>
      </c>
      <c r="J80" s="53" t="s">
        <v>292</v>
      </c>
      <c r="L80" s="146"/>
      <c r="M80" s="146"/>
      <c r="N80" s="146"/>
      <c r="O80" s="146"/>
      <c r="P80" s="146"/>
      <c r="Q80" s="146"/>
      <c r="R80" s="147"/>
      <c r="S80" s="147"/>
      <c r="T80" s="147"/>
      <c r="U80" s="146"/>
    </row>
    <row r="81" spans="1:21" ht="29.25" customHeight="1">
      <c r="A81" s="53">
        <v>51</v>
      </c>
      <c r="B81" s="53" t="s">
        <v>411</v>
      </c>
      <c r="C81" s="53" t="s">
        <v>425</v>
      </c>
      <c r="D81" s="53" t="s">
        <v>277</v>
      </c>
      <c r="E81" s="53">
        <v>1900</v>
      </c>
      <c r="F81" s="53" t="s">
        <v>378</v>
      </c>
      <c r="G81" s="75">
        <f>H81+I81</f>
        <v>10302000</v>
      </c>
      <c r="H81" s="75">
        <f>I81*0.01</f>
        <v>102000</v>
      </c>
      <c r="I81" s="75">
        <v>10200000</v>
      </c>
      <c r="J81" s="53" t="s">
        <v>292</v>
      </c>
      <c r="L81" s="154"/>
      <c r="M81" s="154"/>
      <c r="N81" s="154"/>
      <c r="O81" s="154"/>
      <c r="P81" s="154"/>
      <c r="Q81" s="154"/>
      <c r="R81" s="148"/>
      <c r="S81" s="148"/>
      <c r="T81" s="148"/>
      <c r="U81" s="144"/>
    </row>
    <row r="82" spans="1:21" ht="14.25" customHeight="1">
      <c r="A82" s="153" t="s">
        <v>490</v>
      </c>
      <c r="B82" s="153"/>
      <c r="C82" s="153"/>
      <c r="D82" s="153"/>
      <c r="E82" s="153"/>
      <c r="F82" s="153"/>
      <c r="G82" s="76">
        <f>SUM(G77:G81)</f>
        <v>35754000</v>
      </c>
      <c r="H82" s="76">
        <f>SUM(H77:H81)</f>
        <v>354000</v>
      </c>
      <c r="I82" s="76">
        <f>SUM(I77:I81)</f>
        <v>35400000</v>
      </c>
      <c r="J82" s="57"/>
      <c r="L82" s="154"/>
      <c r="M82" s="154"/>
      <c r="N82" s="154"/>
      <c r="O82" s="154"/>
      <c r="P82" s="154"/>
      <c r="Q82" s="154"/>
      <c r="R82" s="154"/>
      <c r="S82" s="154"/>
      <c r="T82" s="154"/>
      <c r="U82" s="154"/>
    </row>
    <row r="83" spans="1:21" ht="15" customHeight="1">
      <c r="A83" s="153" t="s">
        <v>379</v>
      </c>
      <c r="B83" s="153"/>
      <c r="C83" s="153"/>
      <c r="D83" s="153"/>
      <c r="E83" s="153"/>
      <c r="F83" s="153"/>
      <c r="G83" s="153"/>
      <c r="H83" s="153"/>
      <c r="I83" s="153"/>
      <c r="J83" s="153"/>
      <c r="L83" s="146"/>
      <c r="M83" s="146"/>
      <c r="N83" s="146"/>
      <c r="O83" s="146"/>
      <c r="P83" s="146"/>
      <c r="Q83" s="146"/>
      <c r="R83" s="147"/>
      <c r="S83" s="147"/>
      <c r="T83" s="147"/>
      <c r="U83" s="146"/>
    </row>
    <row r="84" spans="1:21" ht="30">
      <c r="A84" s="53">
        <v>52</v>
      </c>
      <c r="B84" s="53" t="s">
        <v>393</v>
      </c>
      <c r="C84" s="53" t="s">
        <v>425</v>
      </c>
      <c r="D84" s="53" t="s">
        <v>277</v>
      </c>
      <c r="E84" s="53">
        <v>1897</v>
      </c>
      <c r="F84" s="53" t="s">
        <v>378</v>
      </c>
      <c r="G84" s="75">
        <f>H84+I84</f>
        <v>9191000</v>
      </c>
      <c r="H84" s="75">
        <f>I84*0.01</f>
        <v>91000</v>
      </c>
      <c r="I84" s="75">
        <v>9100000</v>
      </c>
      <c r="J84" s="53" t="s">
        <v>299</v>
      </c>
      <c r="L84" s="146"/>
      <c r="M84" s="146"/>
      <c r="N84" s="146"/>
      <c r="O84" s="146"/>
      <c r="P84" s="146"/>
      <c r="Q84" s="146"/>
      <c r="R84" s="147"/>
      <c r="S84" s="147"/>
      <c r="T84" s="147"/>
      <c r="U84" s="146"/>
    </row>
    <row r="85" spans="1:21" ht="30">
      <c r="A85" s="53">
        <v>53</v>
      </c>
      <c r="B85" s="53" t="s">
        <v>394</v>
      </c>
      <c r="C85" s="53" t="s">
        <v>425</v>
      </c>
      <c r="D85" s="53" t="s">
        <v>277</v>
      </c>
      <c r="E85" s="53">
        <v>1902</v>
      </c>
      <c r="F85" s="53" t="s">
        <v>378</v>
      </c>
      <c r="G85" s="75">
        <f>H85+I85</f>
        <v>7979000</v>
      </c>
      <c r="H85" s="75">
        <f>I85*0.01</f>
        <v>79000</v>
      </c>
      <c r="I85" s="75">
        <v>7900000</v>
      </c>
      <c r="J85" s="53" t="s">
        <v>299</v>
      </c>
      <c r="L85" s="146"/>
      <c r="M85" s="146"/>
      <c r="N85" s="146"/>
      <c r="O85" s="146"/>
      <c r="P85" s="146"/>
      <c r="Q85" s="146"/>
      <c r="R85" s="147"/>
      <c r="S85" s="147"/>
      <c r="T85" s="147"/>
      <c r="U85" s="146"/>
    </row>
    <row r="86" spans="1:21" ht="30">
      <c r="A86" s="53">
        <v>54</v>
      </c>
      <c r="B86" s="53" t="s">
        <v>491</v>
      </c>
      <c r="C86" s="53" t="s">
        <v>425</v>
      </c>
      <c r="D86" s="53" t="s">
        <v>277</v>
      </c>
      <c r="E86" s="53">
        <v>1920</v>
      </c>
      <c r="F86" s="53" t="s">
        <v>378</v>
      </c>
      <c r="G86" s="75">
        <f>H86+I86</f>
        <v>12726000</v>
      </c>
      <c r="H86" s="75">
        <f>I86*0.01</f>
        <v>126000</v>
      </c>
      <c r="I86" s="75">
        <v>12600000</v>
      </c>
      <c r="J86" s="53" t="s">
        <v>299</v>
      </c>
      <c r="L86" s="146"/>
      <c r="M86" s="146"/>
      <c r="N86" s="146"/>
      <c r="O86" s="146"/>
      <c r="P86" s="146"/>
      <c r="Q86" s="146"/>
      <c r="R86" s="147"/>
      <c r="S86" s="147"/>
      <c r="T86" s="147"/>
      <c r="U86" s="146"/>
    </row>
    <row r="87" spans="1:21" ht="25.5" customHeight="1">
      <c r="A87" s="53">
        <v>55</v>
      </c>
      <c r="B87" s="53" t="s">
        <v>492</v>
      </c>
      <c r="C87" s="53" t="s">
        <v>429</v>
      </c>
      <c r="D87" s="53" t="s">
        <v>277</v>
      </c>
      <c r="E87" s="53">
        <v>1917</v>
      </c>
      <c r="F87" s="53" t="s">
        <v>378</v>
      </c>
      <c r="G87" s="75">
        <f>H87+I87</f>
        <v>7070000</v>
      </c>
      <c r="H87" s="75">
        <f>I87*0.01</f>
        <v>70000</v>
      </c>
      <c r="I87" s="75">
        <v>7000000</v>
      </c>
      <c r="J87" s="53" t="s">
        <v>299</v>
      </c>
      <c r="L87" s="154"/>
      <c r="M87" s="154"/>
      <c r="N87" s="154"/>
      <c r="O87" s="154"/>
      <c r="P87" s="154"/>
      <c r="Q87" s="154"/>
      <c r="R87" s="148"/>
      <c r="S87" s="148"/>
      <c r="T87" s="148"/>
      <c r="U87" s="144"/>
    </row>
    <row r="88" spans="1:21" ht="14.25" customHeight="1">
      <c r="A88" s="153" t="s">
        <v>493</v>
      </c>
      <c r="B88" s="153"/>
      <c r="C88" s="153"/>
      <c r="D88" s="153"/>
      <c r="E88" s="153"/>
      <c r="F88" s="153"/>
      <c r="G88" s="76">
        <f>SUM(G84:G87)</f>
        <v>36966000</v>
      </c>
      <c r="H88" s="76">
        <f>SUM(H84:H87)</f>
        <v>366000</v>
      </c>
      <c r="I88" s="76">
        <f>SUM(I84:I87)</f>
        <v>36600000</v>
      </c>
      <c r="J88" s="57"/>
      <c r="L88" s="154"/>
      <c r="M88" s="154"/>
      <c r="N88" s="154"/>
      <c r="O88" s="154"/>
      <c r="P88" s="154"/>
      <c r="Q88" s="154"/>
      <c r="R88" s="154"/>
      <c r="S88" s="154"/>
      <c r="T88" s="154"/>
      <c r="U88" s="154"/>
    </row>
    <row r="89" spans="1:21" ht="15" customHeight="1">
      <c r="A89" s="153" t="s">
        <v>381</v>
      </c>
      <c r="B89" s="153"/>
      <c r="C89" s="153"/>
      <c r="D89" s="153"/>
      <c r="E89" s="153"/>
      <c r="F89" s="153"/>
      <c r="G89" s="153"/>
      <c r="H89" s="153"/>
      <c r="I89" s="153"/>
      <c r="J89" s="153"/>
      <c r="L89" s="146"/>
      <c r="M89" s="146"/>
      <c r="N89" s="146"/>
      <c r="O89" s="146"/>
      <c r="P89" s="146"/>
      <c r="Q89" s="146"/>
      <c r="R89" s="147"/>
      <c r="S89" s="147"/>
      <c r="T89" s="147"/>
      <c r="U89" s="146"/>
    </row>
    <row r="90" spans="1:21" ht="30">
      <c r="A90" s="53">
        <v>56</v>
      </c>
      <c r="B90" s="53" t="s">
        <v>494</v>
      </c>
      <c r="C90" s="53" t="s">
        <v>506</v>
      </c>
      <c r="D90" s="53" t="s">
        <v>277</v>
      </c>
      <c r="E90" s="53">
        <v>1890</v>
      </c>
      <c r="F90" s="53" t="s">
        <v>373</v>
      </c>
      <c r="G90" s="75">
        <f>H90+I90</f>
        <v>2323000</v>
      </c>
      <c r="H90" s="75">
        <f>I90*0.01</f>
        <v>23000</v>
      </c>
      <c r="I90" s="75">
        <v>2300000</v>
      </c>
      <c r="J90" s="53" t="s">
        <v>256</v>
      </c>
      <c r="L90" s="146"/>
      <c r="M90" s="146"/>
      <c r="N90" s="146"/>
      <c r="O90" s="146"/>
      <c r="P90" s="146"/>
      <c r="Q90" s="146"/>
      <c r="R90" s="147"/>
      <c r="S90" s="147"/>
      <c r="T90" s="147"/>
      <c r="U90" s="146"/>
    </row>
    <row r="91" spans="1:21" ht="30">
      <c r="A91" s="53">
        <v>57</v>
      </c>
      <c r="B91" s="53" t="s">
        <v>495</v>
      </c>
      <c r="C91" s="53" t="s">
        <v>576</v>
      </c>
      <c r="D91" s="53" t="s">
        <v>277</v>
      </c>
      <c r="E91" s="53">
        <v>1917</v>
      </c>
      <c r="F91" s="53" t="s">
        <v>373</v>
      </c>
      <c r="G91" s="75">
        <f>H91+I91</f>
        <v>3838000</v>
      </c>
      <c r="H91" s="75">
        <f>I91*0.01</f>
        <v>38000</v>
      </c>
      <c r="I91" s="75">
        <v>3800000</v>
      </c>
      <c r="J91" s="53" t="s">
        <v>256</v>
      </c>
      <c r="L91" s="146"/>
      <c r="M91" s="146"/>
      <c r="N91" s="146"/>
      <c r="O91" s="146"/>
      <c r="P91" s="146"/>
      <c r="Q91" s="146"/>
      <c r="R91" s="147"/>
      <c r="S91" s="147"/>
      <c r="T91" s="147"/>
      <c r="U91" s="146"/>
    </row>
    <row r="92" spans="1:21" ht="30">
      <c r="A92" s="53">
        <v>58</v>
      </c>
      <c r="B92" s="53" t="s">
        <v>496</v>
      </c>
      <c r="C92" s="53" t="s">
        <v>429</v>
      </c>
      <c r="D92" s="53" t="s">
        <v>277</v>
      </c>
      <c r="E92" s="53">
        <v>1880</v>
      </c>
      <c r="F92" s="53" t="s">
        <v>378</v>
      </c>
      <c r="G92" s="75">
        <f>H92+I92</f>
        <v>13130000</v>
      </c>
      <c r="H92" s="75">
        <f>I92*0.01</f>
        <v>130000</v>
      </c>
      <c r="I92" s="75">
        <v>13000000</v>
      </c>
      <c r="J92" s="53" t="s">
        <v>256</v>
      </c>
      <c r="L92" s="146"/>
      <c r="M92" s="146"/>
      <c r="N92" s="146"/>
      <c r="O92" s="146"/>
      <c r="P92" s="146"/>
      <c r="Q92" s="146"/>
      <c r="R92" s="147"/>
      <c r="S92" s="147"/>
      <c r="T92" s="147"/>
      <c r="U92" s="146"/>
    </row>
    <row r="93" spans="1:21" ht="26.25" customHeight="1">
      <c r="A93" s="53">
        <v>59</v>
      </c>
      <c r="B93" s="53" t="s">
        <v>497</v>
      </c>
      <c r="C93" s="53" t="s">
        <v>429</v>
      </c>
      <c r="D93" s="53" t="s">
        <v>277</v>
      </c>
      <c r="E93" s="53">
        <v>1961</v>
      </c>
      <c r="F93" s="53" t="s">
        <v>378</v>
      </c>
      <c r="G93" s="75">
        <f>H93+I93</f>
        <v>6161000</v>
      </c>
      <c r="H93" s="75">
        <f>I93*0.01</f>
        <v>61000</v>
      </c>
      <c r="I93" s="75">
        <v>6100000</v>
      </c>
      <c r="J93" s="53" t="s">
        <v>256</v>
      </c>
      <c r="L93" s="154"/>
      <c r="M93" s="154"/>
      <c r="N93" s="154"/>
      <c r="O93" s="154"/>
      <c r="P93" s="154"/>
      <c r="Q93" s="154"/>
      <c r="R93" s="148"/>
      <c r="S93" s="148"/>
      <c r="T93" s="148"/>
      <c r="U93" s="144"/>
    </row>
    <row r="94" spans="1:21" ht="14.25" customHeight="1">
      <c r="A94" s="153" t="s">
        <v>498</v>
      </c>
      <c r="B94" s="153"/>
      <c r="C94" s="153"/>
      <c r="D94" s="153"/>
      <c r="E94" s="153"/>
      <c r="F94" s="153"/>
      <c r="G94" s="76">
        <f>SUM(G90:G93)</f>
        <v>25452000</v>
      </c>
      <c r="H94" s="76">
        <f>SUM(H90:H93)</f>
        <v>252000</v>
      </c>
      <c r="I94" s="76">
        <f>SUM(I90:I93)</f>
        <v>25200000</v>
      </c>
      <c r="J94" s="57"/>
      <c r="L94" s="154"/>
      <c r="M94" s="154"/>
      <c r="N94" s="154"/>
      <c r="O94" s="154"/>
      <c r="P94" s="154"/>
      <c r="Q94" s="154"/>
      <c r="R94" s="154"/>
      <c r="S94" s="154"/>
      <c r="T94" s="154"/>
      <c r="U94" s="154"/>
    </row>
    <row r="95" spans="1:21" ht="15" customHeight="1">
      <c r="A95" s="153" t="s">
        <v>372</v>
      </c>
      <c r="B95" s="153"/>
      <c r="C95" s="153"/>
      <c r="D95" s="153"/>
      <c r="E95" s="153"/>
      <c r="F95" s="153"/>
      <c r="G95" s="153"/>
      <c r="H95" s="153"/>
      <c r="I95" s="153"/>
      <c r="J95" s="153"/>
      <c r="L95" s="146"/>
      <c r="M95" s="146"/>
      <c r="N95" s="146"/>
      <c r="O95" s="146"/>
      <c r="P95" s="146"/>
      <c r="Q95" s="146"/>
      <c r="R95" s="147"/>
      <c r="S95" s="147"/>
      <c r="T95" s="147"/>
      <c r="U95" s="146"/>
    </row>
    <row r="96" spans="1:21" ht="30">
      <c r="A96" s="53">
        <v>60</v>
      </c>
      <c r="B96" s="53" t="s">
        <v>499</v>
      </c>
      <c r="C96" s="53" t="s">
        <v>432</v>
      </c>
      <c r="D96" s="53" t="s">
        <v>277</v>
      </c>
      <c r="E96" s="53">
        <v>1900</v>
      </c>
      <c r="F96" s="53" t="s">
        <v>378</v>
      </c>
      <c r="G96" s="75">
        <f>H96+I96</f>
        <v>3939000</v>
      </c>
      <c r="H96" s="75">
        <f>I96*0.01</f>
        <v>39000</v>
      </c>
      <c r="I96" s="75">
        <v>3900000</v>
      </c>
      <c r="J96" s="53" t="s">
        <v>286</v>
      </c>
      <c r="L96" s="146"/>
      <c r="M96" s="146"/>
      <c r="N96" s="146"/>
      <c r="O96" s="146"/>
      <c r="P96" s="146"/>
      <c r="Q96" s="146"/>
      <c r="R96" s="147"/>
      <c r="S96" s="147"/>
      <c r="T96" s="147"/>
      <c r="U96" s="146"/>
    </row>
    <row r="97" spans="1:21" ht="30">
      <c r="A97" s="53">
        <v>61</v>
      </c>
      <c r="B97" s="53" t="s">
        <v>500</v>
      </c>
      <c r="C97" s="53" t="s">
        <v>429</v>
      </c>
      <c r="D97" s="53" t="s">
        <v>277</v>
      </c>
      <c r="E97" s="53">
        <v>1897</v>
      </c>
      <c r="F97" s="53" t="s">
        <v>378</v>
      </c>
      <c r="G97" s="75">
        <f>H97+I97</f>
        <v>13029000</v>
      </c>
      <c r="H97" s="75">
        <f>I97*0.01</f>
        <v>129000</v>
      </c>
      <c r="I97" s="75">
        <v>12900000</v>
      </c>
      <c r="J97" s="53" t="s">
        <v>286</v>
      </c>
      <c r="L97" s="146"/>
      <c r="M97" s="146"/>
      <c r="N97" s="146"/>
      <c r="O97" s="146"/>
      <c r="P97" s="146"/>
      <c r="Q97" s="146"/>
      <c r="R97" s="147"/>
      <c r="S97" s="147"/>
      <c r="T97" s="147"/>
      <c r="U97" s="146"/>
    </row>
    <row r="98" spans="1:21" ht="28.5" customHeight="1">
      <c r="A98" s="53">
        <v>62</v>
      </c>
      <c r="B98" s="53" t="s">
        <v>501</v>
      </c>
      <c r="C98" s="53" t="s">
        <v>432</v>
      </c>
      <c r="D98" s="53" t="s">
        <v>277</v>
      </c>
      <c r="E98" s="53">
        <v>1882</v>
      </c>
      <c r="F98" s="53" t="s">
        <v>378</v>
      </c>
      <c r="G98" s="75">
        <f>H98+I98</f>
        <v>6060000</v>
      </c>
      <c r="H98" s="75">
        <f>I98*0.01</f>
        <v>60000</v>
      </c>
      <c r="I98" s="75">
        <v>6000000</v>
      </c>
      <c r="J98" s="53" t="s">
        <v>289</v>
      </c>
      <c r="L98" s="154"/>
      <c r="M98" s="154"/>
      <c r="N98" s="154"/>
      <c r="O98" s="154"/>
      <c r="P98" s="154"/>
      <c r="Q98" s="154"/>
      <c r="R98" s="148"/>
      <c r="S98" s="148"/>
      <c r="T98" s="148"/>
      <c r="U98" s="144"/>
    </row>
    <row r="99" spans="1:21" ht="14.25" customHeight="1">
      <c r="A99" s="153" t="s">
        <v>247</v>
      </c>
      <c r="B99" s="153"/>
      <c r="C99" s="153"/>
      <c r="D99" s="153"/>
      <c r="E99" s="153"/>
      <c r="F99" s="153"/>
      <c r="G99" s="76">
        <f>SUM(G96:G98)</f>
        <v>23028000</v>
      </c>
      <c r="H99" s="76">
        <f>SUM(H96:H98)</f>
        <v>228000</v>
      </c>
      <c r="I99" s="76">
        <f>SUM(I96:I98)</f>
        <v>22800000</v>
      </c>
      <c r="J99" s="57"/>
      <c r="L99" s="154"/>
      <c r="M99" s="154"/>
      <c r="N99" s="154"/>
      <c r="O99" s="154"/>
      <c r="P99" s="154"/>
      <c r="Q99" s="154"/>
      <c r="R99" s="148"/>
      <c r="S99" s="148"/>
      <c r="T99" s="148"/>
      <c r="U99" s="144"/>
    </row>
    <row r="100" spans="1:21" ht="14.25" customHeight="1">
      <c r="A100" s="153" t="s">
        <v>502</v>
      </c>
      <c r="B100" s="153"/>
      <c r="C100" s="153"/>
      <c r="D100" s="153"/>
      <c r="E100" s="153"/>
      <c r="F100" s="153"/>
      <c r="G100" s="76">
        <f>G99+G94+G88+G82</f>
        <v>121200000</v>
      </c>
      <c r="H100" s="76">
        <f>H99+H94+H88+H82</f>
        <v>1200000</v>
      </c>
      <c r="I100" s="76">
        <f>I99+I94+I88+I82</f>
        <v>120000000</v>
      </c>
      <c r="J100" s="57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</row>
    <row r="101" spans="1:21" ht="14.25" customHeight="1">
      <c r="A101" s="153" t="s">
        <v>200</v>
      </c>
      <c r="B101" s="153"/>
      <c r="C101" s="153"/>
      <c r="D101" s="153"/>
      <c r="E101" s="153"/>
      <c r="F101" s="153"/>
      <c r="G101" s="153"/>
      <c r="H101" s="153"/>
      <c r="I101" s="153"/>
      <c r="J101" s="153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</row>
    <row r="102" spans="1:21" ht="15" customHeight="1">
      <c r="A102" s="153" t="s">
        <v>375</v>
      </c>
      <c r="B102" s="153"/>
      <c r="C102" s="153"/>
      <c r="D102" s="153"/>
      <c r="E102" s="153"/>
      <c r="F102" s="153"/>
      <c r="G102" s="153"/>
      <c r="H102" s="153"/>
      <c r="I102" s="153"/>
      <c r="J102" s="153"/>
      <c r="L102" s="146"/>
      <c r="M102" s="146"/>
      <c r="N102" s="146"/>
      <c r="O102" s="146"/>
      <c r="P102" s="146"/>
      <c r="Q102" s="146"/>
      <c r="R102" s="147"/>
      <c r="S102" s="147"/>
      <c r="T102" s="147"/>
      <c r="U102" s="146"/>
    </row>
    <row r="103" spans="1:21" ht="30">
      <c r="A103" s="53">
        <v>63</v>
      </c>
      <c r="B103" s="53" t="s">
        <v>756</v>
      </c>
      <c r="C103" s="53" t="s">
        <v>506</v>
      </c>
      <c r="D103" s="53" t="s">
        <v>277</v>
      </c>
      <c r="E103" s="53">
        <v>1882</v>
      </c>
      <c r="F103" s="53" t="s">
        <v>378</v>
      </c>
      <c r="G103" s="75">
        <f>H103+I103</f>
        <v>1717000</v>
      </c>
      <c r="H103" s="75">
        <f>I103*0.01</f>
        <v>17000</v>
      </c>
      <c r="I103" s="75">
        <v>1700000</v>
      </c>
      <c r="J103" s="53" t="s">
        <v>312</v>
      </c>
      <c r="L103" s="146"/>
      <c r="M103" s="146"/>
      <c r="N103" s="146"/>
      <c r="O103" s="146"/>
      <c r="P103" s="146"/>
      <c r="Q103" s="146"/>
      <c r="R103" s="147"/>
      <c r="S103" s="147"/>
      <c r="T103" s="147"/>
      <c r="U103" s="146"/>
    </row>
    <row r="104" spans="1:21" ht="14.25" customHeight="1">
      <c r="A104" s="53">
        <v>64</v>
      </c>
      <c r="B104" s="53" t="s">
        <v>867</v>
      </c>
      <c r="C104" s="53" t="s">
        <v>432</v>
      </c>
      <c r="D104" s="53" t="s">
        <v>277</v>
      </c>
      <c r="E104" s="53">
        <v>1900</v>
      </c>
      <c r="F104" s="53" t="s">
        <v>378</v>
      </c>
      <c r="G104" s="75">
        <f>H104+I104</f>
        <v>3535000</v>
      </c>
      <c r="H104" s="75">
        <f>I104*0.01</f>
        <v>35000</v>
      </c>
      <c r="I104" s="75">
        <v>3500000</v>
      </c>
      <c r="J104" s="53" t="s">
        <v>216</v>
      </c>
      <c r="L104" s="154"/>
      <c r="M104" s="154"/>
      <c r="N104" s="154"/>
      <c r="O104" s="154"/>
      <c r="P104" s="154"/>
      <c r="Q104" s="154"/>
      <c r="R104" s="148"/>
      <c r="S104" s="148"/>
      <c r="T104" s="148"/>
      <c r="U104" s="150"/>
    </row>
    <row r="105" spans="1:21" ht="14.25" customHeight="1">
      <c r="A105" s="53">
        <v>65</v>
      </c>
      <c r="B105" s="53" t="s">
        <v>203</v>
      </c>
      <c r="C105" s="53" t="s">
        <v>432</v>
      </c>
      <c r="D105" s="53" t="s">
        <v>277</v>
      </c>
      <c r="E105" s="53">
        <v>1900</v>
      </c>
      <c r="F105" s="53" t="s">
        <v>378</v>
      </c>
      <c r="G105" s="75">
        <f>H105+I105</f>
        <v>7308360</v>
      </c>
      <c r="H105" s="75">
        <f>I105*0.01</f>
        <v>72360</v>
      </c>
      <c r="I105" s="75">
        <v>7236000</v>
      </c>
      <c r="J105" s="53" t="s">
        <v>216</v>
      </c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</row>
    <row r="106" spans="1:21" ht="15" customHeight="1">
      <c r="A106" s="153" t="s">
        <v>342</v>
      </c>
      <c r="B106" s="153"/>
      <c r="C106" s="153"/>
      <c r="D106" s="153"/>
      <c r="E106" s="153"/>
      <c r="F106" s="153"/>
      <c r="G106" s="76">
        <f>SUM(G103:G105)</f>
        <v>12560360</v>
      </c>
      <c r="H106" s="76">
        <f>SUM(H103:H105)</f>
        <v>124360</v>
      </c>
      <c r="I106" s="76">
        <f>SUM(I103:I105)</f>
        <v>12436000</v>
      </c>
      <c r="J106" s="175"/>
      <c r="L106" s="146"/>
      <c r="M106" s="146"/>
      <c r="N106" s="146"/>
      <c r="O106" s="146"/>
      <c r="P106" s="146"/>
      <c r="Q106" s="146"/>
      <c r="R106" s="147"/>
      <c r="S106" s="147"/>
      <c r="T106" s="147"/>
      <c r="U106" s="146"/>
    </row>
    <row r="107" spans="1:21" ht="15" customHeight="1">
      <c r="A107" s="153" t="s">
        <v>379</v>
      </c>
      <c r="B107" s="153"/>
      <c r="C107" s="153"/>
      <c r="D107" s="153"/>
      <c r="E107" s="153"/>
      <c r="F107" s="153"/>
      <c r="G107" s="153"/>
      <c r="H107" s="153"/>
      <c r="I107" s="153"/>
      <c r="J107" s="153"/>
      <c r="L107" s="146"/>
      <c r="M107" s="146"/>
      <c r="N107" s="146"/>
      <c r="O107" s="146"/>
      <c r="P107" s="146"/>
      <c r="Q107" s="146"/>
      <c r="R107" s="147"/>
      <c r="S107" s="147"/>
      <c r="T107" s="147"/>
      <c r="U107" s="146"/>
    </row>
    <row r="108" spans="1:21" ht="30">
      <c r="A108" s="53">
        <v>66</v>
      </c>
      <c r="B108" s="53" t="s">
        <v>404</v>
      </c>
      <c r="C108" s="53" t="s">
        <v>425</v>
      </c>
      <c r="D108" s="53" t="s">
        <v>277</v>
      </c>
      <c r="E108" s="53">
        <v>1910</v>
      </c>
      <c r="F108" s="53" t="s">
        <v>378</v>
      </c>
      <c r="G108" s="75">
        <f>H108+I108</f>
        <v>7777000</v>
      </c>
      <c r="H108" s="75">
        <f>I108*0.01</f>
        <v>77000</v>
      </c>
      <c r="I108" s="75">
        <v>7700000</v>
      </c>
      <c r="J108" s="53" t="s">
        <v>299</v>
      </c>
      <c r="L108" s="146"/>
      <c r="M108" s="146"/>
      <c r="N108" s="146"/>
      <c r="O108" s="146"/>
      <c r="P108" s="146"/>
      <c r="Q108" s="146"/>
      <c r="R108" s="147"/>
      <c r="S108" s="147"/>
      <c r="T108" s="147"/>
      <c r="U108" s="146"/>
    </row>
    <row r="109" spans="1:21" ht="28.5" customHeight="1">
      <c r="A109" s="53">
        <v>67</v>
      </c>
      <c r="B109" s="53" t="s">
        <v>598</v>
      </c>
      <c r="C109" s="53" t="s">
        <v>432</v>
      </c>
      <c r="D109" s="53" t="s">
        <v>277</v>
      </c>
      <c r="E109" s="53">
        <v>1900</v>
      </c>
      <c r="F109" s="53" t="s">
        <v>378</v>
      </c>
      <c r="G109" s="75">
        <f>H109+I109</f>
        <v>6262000</v>
      </c>
      <c r="H109" s="75">
        <f>I109*0.01</f>
        <v>62000</v>
      </c>
      <c r="I109" s="75">
        <v>6200000</v>
      </c>
      <c r="J109" s="53" t="s">
        <v>299</v>
      </c>
      <c r="L109" s="154"/>
      <c r="M109" s="154"/>
      <c r="N109" s="154"/>
      <c r="O109" s="154"/>
      <c r="P109" s="154"/>
      <c r="Q109" s="154"/>
      <c r="R109" s="148"/>
      <c r="S109" s="148"/>
      <c r="T109" s="148"/>
      <c r="U109" s="144"/>
    </row>
    <row r="110" spans="1:21" ht="35.25" customHeight="1">
      <c r="A110" s="53">
        <v>68</v>
      </c>
      <c r="B110" s="53" t="s">
        <v>807</v>
      </c>
      <c r="C110" s="53" t="s">
        <v>425</v>
      </c>
      <c r="D110" s="53" t="s">
        <v>277</v>
      </c>
      <c r="E110" s="53">
        <v>1900</v>
      </c>
      <c r="F110" s="53" t="s">
        <v>378</v>
      </c>
      <c r="G110" s="75">
        <f>H110+I110</f>
        <v>4949000</v>
      </c>
      <c r="H110" s="75">
        <f>I110*0.01</f>
        <v>49000</v>
      </c>
      <c r="I110" s="75">
        <v>4900000</v>
      </c>
      <c r="J110" s="53" t="s">
        <v>299</v>
      </c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</row>
    <row r="111" spans="1:21" ht="30">
      <c r="A111" s="53">
        <v>69</v>
      </c>
      <c r="B111" s="53" t="s">
        <v>808</v>
      </c>
      <c r="C111" s="53" t="s">
        <v>425</v>
      </c>
      <c r="D111" s="53" t="s">
        <v>277</v>
      </c>
      <c r="E111" s="53">
        <v>1900</v>
      </c>
      <c r="F111" s="53" t="s">
        <v>378</v>
      </c>
      <c r="G111" s="75">
        <f>H111+I111</f>
        <v>9595000</v>
      </c>
      <c r="H111" s="75">
        <f>I111*0.01</f>
        <v>95000</v>
      </c>
      <c r="I111" s="75">
        <v>9500000</v>
      </c>
      <c r="J111" s="53" t="s">
        <v>299</v>
      </c>
      <c r="L111" s="146"/>
      <c r="M111" s="146"/>
      <c r="N111" s="146"/>
      <c r="O111" s="146"/>
      <c r="P111" s="146"/>
      <c r="Q111" s="146"/>
      <c r="R111" s="147"/>
      <c r="S111" s="147"/>
      <c r="T111" s="147"/>
      <c r="U111" s="146"/>
    </row>
    <row r="112" spans="1:21" ht="15" customHeight="1">
      <c r="A112" s="153" t="s">
        <v>493</v>
      </c>
      <c r="B112" s="153"/>
      <c r="C112" s="153"/>
      <c r="D112" s="153"/>
      <c r="E112" s="153"/>
      <c r="F112" s="153"/>
      <c r="G112" s="76">
        <f>SUM(G108:G111)</f>
        <v>28583000</v>
      </c>
      <c r="H112" s="76">
        <f>SUM(H108:H111)</f>
        <v>283000</v>
      </c>
      <c r="I112" s="76">
        <f>SUM(I108:I111)</f>
        <v>28300000</v>
      </c>
      <c r="J112" s="57"/>
      <c r="L112" s="146"/>
      <c r="M112" s="146"/>
      <c r="N112" s="146"/>
      <c r="O112" s="146"/>
      <c r="P112" s="146"/>
      <c r="Q112" s="146"/>
      <c r="R112" s="147"/>
      <c r="S112" s="147"/>
      <c r="T112" s="147"/>
      <c r="U112" s="146"/>
    </row>
    <row r="113" spans="1:21" ht="15" customHeight="1">
      <c r="A113" s="153" t="s">
        <v>381</v>
      </c>
      <c r="B113" s="153"/>
      <c r="C113" s="153"/>
      <c r="D113" s="153"/>
      <c r="E113" s="153"/>
      <c r="F113" s="153"/>
      <c r="G113" s="153"/>
      <c r="H113" s="153"/>
      <c r="I113" s="153"/>
      <c r="J113" s="153"/>
      <c r="L113" s="146"/>
      <c r="M113" s="146"/>
      <c r="N113" s="146"/>
      <c r="O113" s="146"/>
      <c r="P113" s="146"/>
      <c r="Q113" s="146"/>
      <c r="R113" s="147"/>
      <c r="S113" s="147"/>
      <c r="T113" s="147"/>
      <c r="U113" s="146"/>
    </row>
    <row r="114" spans="1:21" ht="28.5" customHeight="1">
      <c r="A114" s="53">
        <v>70</v>
      </c>
      <c r="B114" s="53" t="s">
        <v>460</v>
      </c>
      <c r="C114" s="53" t="s">
        <v>425</v>
      </c>
      <c r="D114" s="53" t="s">
        <v>277</v>
      </c>
      <c r="E114" s="53">
        <v>1900</v>
      </c>
      <c r="F114" s="53" t="s">
        <v>377</v>
      </c>
      <c r="G114" s="75">
        <f>H114+I114</f>
        <v>1818000</v>
      </c>
      <c r="H114" s="75">
        <f>I114*0.01</f>
        <v>18000</v>
      </c>
      <c r="I114" s="75">
        <v>1800000</v>
      </c>
      <c r="J114" s="53" t="s">
        <v>256</v>
      </c>
      <c r="L114" s="154"/>
      <c r="M114" s="154"/>
      <c r="N114" s="154"/>
      <c r="O114" s="154"/>
      <c r="P114" s="154"/>
      <c r="Q114" s="154"/>
      <c r="R114" s="148"/>
      <c r="S114" s="148"/>
      <c r="T114" s="148"/>
      <c r="U114" s="150"/>
    </row>
    <row r="115" spans="1:21" ht="26.25" customHeight="1">
      <c r="A115" s="53">
        <v>71</v>
      </c>
      <c r="B115" s="53" t="s">
        <v>412</v>
      </c>
      <c r="C115" s="53" t="s">
        <v>432</v>
      </c>
      <c r="D115" s="53" t="s">
        <v>277</v>
      </c>
      <c r="E115" s="53">
        <v>1903</v>
      </c>
      <c r="F115" s="53" t="s">
        <v>378</v>
      </c>
      <c r="G115" s="75">
        <f>H115+I115</f>
        <v>10706000</v>
      </c>
      <c r="H115" s="75">
        <f>I115*0.01</f>
        <v>106000</v>
      </c>
      <c r="I115" s="75">
        <v>10600000</v>
      </c>
      <c r="J115" s="53" t="s">
        <v>256</v>
      </c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</row>
    <row r="116" spans="1:21" ht="30">
      <c r="A116" s="53">
        <v>72</v>
      </c>
      <c r="B116" s="53" t="s">
        <v>413</v>
      </c>
      <c r="C116" s="53" t="s">
        <v>432</v>
      </c>
      <c r="D116" s="53" t="s">
        <v>277</v>
      </c>
      <c r="E116" s="53">
        <v>1893</v>
      </c>
      <c r="F116" s="53" t="s">
        <v>378</v>
      </c>
      <c r="G116" s="75">
        <f>H116+I116</f>
        <v>8787000</v>
      </c>
      <c r="H116" s="75">
        <f>I116*0.01</f>
        <v>87000</v>
      </c>
      <c r="I116" s="75">
        <v>8700000</v>
      </c>
      <c r="J116" s="53" t="s">
        <v>256</v>
      </c>
      <c r="L116" s="146"/>
      <c r="M116" s="146"/>
      <c r="N116" s="146"/>
      <c r="O116" s="146"/>
      <c r="P116" s="146"/>
      <c r="Q116" s="146"/>
      <c r="R116" s="147"/>
      <c r="S116" s="147"/>
      <c r="T116" s="147"/>
      <c r="U116" s="146"/>
    </row>
    <row r="117" spans="1:21" ht="30">
      <c r="A117" s="53">
        <v>73</v>
      </c>
      <c r="B117" s="53" t="s">
        <v>405</v>
      </c>
      <c r="C117" s="53" t="s">
        <v>425</v>
      </c>
      <c r="D117" s="53" t="s">
        <v>277</v>
      </c>
      <c r="E117" s="53">
        <v>1892</v>
      </c>
      <c r="F117" s="53" t="s">
        <v>378</v>
      </c>
      <c r="G117" s="75">
        <f>H117+I117</f>
        <v>12989307</v>
      </c>
      <c r="H117" s="75">
        <f>I117*0.01</f>
        <v>128607</v>
      </c>
      <c r="I117" s="75">
        <v>12860700</v>
      </c>
      <c r="J117" s="53" t="s">
        <v>299</v>
      </c>
      <c r="L117" s="146"/>
      <c r="M117" s="146"/>
      <c r="N117" s="146"/>
      <c r="O117" s="146"/>
      <c r="P117" s="146"/>
      <c r="Q117" s="146"/>
      <c r="R117" s="147"/>
      <c r="S117" s="147"/>
      <c r="T117" s="147"/>
      <c r="U117" s="146"/>
    </row>
    <row r="118" spans="1:21" ht="15" customHeight="1">
      <c r="A118" s="153" t="s">
        <v>498</v>
      </c>
      <c r="B118" s="153"/>
      <c r="C118" s="153"/>
      <c r="D118" s="153"/>
      <c r="E118" s="153"/>
      <c r="F118" s="153"/>
      <c r="G118" s="76">
        <f>SUM(G114:G117)</f>
        <v>34300307</v>
      </c>
      <c r="H118" s="76">
        <f>SUM(H114:H117)</f>
        <v>339607</v>
      </c>
      <c r="I118" s="76">
        <f>SUM(I114:I117)</f>
        <v>33960700</v>
      </c>
      <c r="J118" s="175"/>
      <c r="L118" s="146"/>
      <c r="M118" s="146"/>
      <c r="N118" s="146"/>
      <c r="O118" s="146"/>
      <c r="P118" s="146"/>
      <c r="Q118" s="146"/>
      <c r="R118" s="147"/>
      <c r="S118" s="147"/>
      <c r="T118" s="147"/>
      <c r="U118" s="146"/>
    </row>
    <row r="119" spans="1:21" ht="15" customHeight="1">
      <c r="A119" s="153" t="s">
        <v>372</v>
      </c>
      <c r="B119" s="153"/>
      <c r="C119" s="153"/>
      <c r="D119" s="153"/>
      <c r="E119" s="153"/>
      <c r="F119" s="153"/>
      <c r="G119" s="153"/>
      <c r="H119" s="153"/>
      <c r="I119" s="153"/>
      <c r="J119" s="153"/>
      <c r="L119" s="146"/>
      <c r="M119" s="146"/>
      <c r="N119" s="146"/>
      <c r="O119" s="146"/>
      <c r="P119" s="146"/>
      <c r="Q119" s="146"/>
      <c r="R119" s="147"/>
      <c r="S119" s="147"/>
      <c r="T119" s="147"/>
      <c r="U119" s="146"/>
    </row>
    <row r="120" spans="1:21" ht="30">
      <c r="A120" s="53">
        <v>74</v>
      </c>
      <c r="B120" s="53" t="s">
        <v>467</v>
      </c>
      <c r="C120" s="53" t="s">
        <v>425</v>
      </c>
      <c r="D120" s="53" t="s">
        <v>277</v>
      </c>
      <c r="E120" s="53">
        <v>1896</v>
      </c>
      <c r="F120" s="53" t="s">
        <v>373</v>
      </c>
      <c r="G120" s="75">
        <f>H120+I120</f>
        <v>2121000</v>
      </c>
      <c r="H120" s="75">
        <f>I120*0.01</f>
        <v>21000</v>
      </c>
      <c r="I120" s="75">
        <v>2100000</v>
      </c>
      <c r="J120" s="53" t="s">
        <v>286</v>
      </c>
      <c r="L120" s="146"/>
      <c r="M120" s="146"/>
      <c r="N120" s="146"/>
      <c r="O120" s="146"/>
      <c r="P120" s="146"/>
      <c r="Q120" s="146"/>
      <c r="R120" s="147"/>
      <c r="S120" s="147"/>
      <c r="T120" s="147"/>
      <c r="U120" s="146"/>
    </row>
    <row r="121" spans="1:21" ht="30">
      <c r="A121" s="53">
        <v>75</v>
      </c>
      <c r="B121" s="53" t="s">
        <v>468</v>
      </c>
      <c r="C121" s="53" t="s">
        <v>429</v>
      </c>
      <c r="D121" s="53" t="s">
        <v>277</v>
      </c>
      <c r="E121" s="53">
        <v>1903</v>
      </c>
      <c r="F121" s="53" t="s">
        <v>378</v>
      </c>
      <c r="G121" s="75">
        <f>H121+I121</f>
        <v>1616000</v>
      </c>
      <c r="H121" s="75">
        <f>I121*0.01</f>
        <v>16000</v>
      </c>
      <c r="I121" s="75">
        <v>1600000</v>
      </c>
      <c r="J121" s="53" t="s">
        <v>286</v>
      </c>
      <c r="L121" s="146"/>
      <c r="M121" s="146"/>
      <c r="N121" s="146"/>
      <c r="O121" s="146"/>
      <c r="P121" s="146"/>
      <c r="Q121" s="146"/>
      <c r="R121" s="147"/>
      <c r="S121" s="147"/>
      <c r="T121" s="147"/>
      <c r="U121" s="146"/>
    </row>
    <row r="122" spans="1:21" ht="30.75" customHeight="1">
      <c r="A122" s="53">
        <v>76</v>
      </c>
      <c r="B122" s="53" t="s">
        <v>845</v>
      </c>
      <c r="C122" s="53" t="s">
        <v>425</v>
      </c>
      <c r="D122" s="53" t="s">
        <v>277</v>
      </c>
      <c r="E122" s="53">
        <v>1900</v>
      </c>
      <c r="F122" s="53" t="s">
        <v>378</v>
      </c>
      <c r="G122" s="75">
        <f aca="true" t="shared" si="4" ref="G122:G127">H122+I122</f>
        <v>13695600</v>
      </c>
      <c r="H122" s="75">
        <f aca="true" t="shared" si="5" ref="H122:H127">I122*0.01</f>
        <v>135600</v>
      </c>
      <c r="I122" s="75">
        <v>13560000</v>
      </c>
      <c r="J122" s="53" t="s">
        <v>286</v>
      </c>
      <c r="L122" s="154"/>
      <c r="M122" s="154"/>
      <c r="N122" s="154"/>
      <c r="O122" s="154"/>
      <c r="P122" s="154"/>
      <c r="Q122" s="154"/>
      <c r="R122" s="148"/>
      <c r="S122" s="148"/>
      <c r="T122" s="148"/>
      <c r="U122" s="150"/>
    </row>
    <row r="123" spans="1:21" ht="30.75" customHeight="1">
      <c r="A123" s="53">
        <v>77</v>
      </c>
      <c r="B123" s="53" t="s">
        <v>846</v>
      </c>
      <c r="C123" s="53" t="s">
        <v>425</v>
      </c>
      <c r="D123" s="53" t="s">
        <v>277</v>
      </c>
      <c r="E123" s="53">
        <v>1900</v>
      </c>
      <c r="F123" s="53" t="s">
        <v>378</v>
      </c>
      <c r="G123" s="75">
        <f t="shared" si="4"/>
        <v>9999000</v>
      </c>
      <c r="H123" s="75">
        <f t="shared" si="5"/>
        <v>99000</v>
      </c>
      <c r="I123" s="75">
        <v>9900000</v>
      </c>
      <c r="J123" s="53" t="s">
        <v>286</v>
      </c>
      <c r="L123" s="154"/>
      <c r="M123" s="154"/>
      <c r="N123" s="154"/>
      <c r="O123" s="154"/>
      <c r="P123" s="154"/>
      <c r="Q123" s="154"/>
      <c r="R123" s="148"/>
      <c r="S123" s="148"/>
      <c r="T123" s="148"/>
      <c r="U123" s="144"/>
    </row>
    <row r="124" spans="1:21" ht="30.75" customHeight="1">
      <c r="A124" s="53">
        <v>78</v>
      </c>
      <c r="B124" s="53" t="s">
        <v>847</v>
      </c>
      <c r="C124" s="53" t="s">
        <v>429</v>
      </c>
      <c r="D124" s="53" t="s">
        <v>277</v>
      </c>
      <c r="E124" s="53">
        <v>1900</v>
      </c>
      <c r="F124" s="53" t="s">
        <v>378</v>
      </c>
      <c r="G124" s="75">
        <f t="shared" si="4"/>
        <v>16846800</v>
      </c>
      <c r="H124" s="75">
        <f t="shared" si="5"/>
        <v>166800</v>
      </c>
      <c r="I124" s="75">
        <v>16680000</v>
      </c>
      <c r="J124" s="53" t="s">
        <v>286</v>
      </c>
      <c r="L124" s="154"/>
      <c r="M124" s="154"/>
      <c r="N124" s="154"/>
      <c r="O124" s="154"/>
      <c r="P124" s="154"/>
      <c r="Q124" s="154"/>
      <c r="R124" s="148"/>
      <c r="S124" s="148"/>
      <c r="T124" s="148"/>
      <c r="U124" s="146"/>
    </row>
    <row r="125" spans="1:10" ht="30.75" customHeight="1">
      <c r="A125" s="53">
        <v>79</v>
      </c>
      <c r="B125" s="53" t="s">
        <v>848</v>
      </c>
      <c r="C125" s="53" t="s">
        <v>432</v>
      </c>
      <c r="D125" s="53" t="s">
        <v>277</v>
      </c>
      <c r="E125" s="53">
        <v>1900</v>
      </c>
      <c r="F125" s="53" t="s">
        <v>378</v>
      </c>
      <c r="G125" s="75">
        <f t="shared" si="4"/>
        <v>5650950</v>
      </c>
      <c r="H125" s="75">
        <f t="shared" si="5"/>
        <v>55950</v>
      </c>
      <c r="I125" s="75">
        <v>5595000</v>
      </c>
      <c r="J125" s="53" t="s">
        <v>286</v>
      </c>
    </row>
    <row r="126" spans="1:10" ht="30">
      <c r="A126" s="53">
        <v>80</v>
      </c>
      <c r="B126" s="53" t="s">
        <v>204</v>
      </c>
      <c r="C126" s="53" t="s">
        <v>432</v>
      </c>
      <c r="D126" s="53" t="s">
        <v>277</v>
      </c>
      <c r="E126" s="53">
        <v>1900</v>
      </c>
      <c r="F126" s="53" t="s">
        <v>378</v>
      </c>
      <c r="G126" s="75">
        <f t="shared" si="4"/>
        <v>3879713</v>
      </c>
      <c r="H126" s="75">
        <f t="shared" si="5"/>
        <v>38413</v>
      </c>
      <c r="I126" s="75">
        <v>3841300</v>
      </c>
      <c r="J126" s="53" t="s">
        <v>286</v>
      </c>
    </row>
    <row r="127" spans="1:10" ht="30">
      <c r="A127" s="53">
        <v>81</v>
      </c>
      <c r="B127" s="53" t="s">
        <v>909</v>
      </c>
      <c r="C127" s="53" t="s">
        <v>432</v>
      </c>
      <c r="D127" s="53" t="s">
        <v>277</v>
      </c>
      <c r="E127" s="53">
        <v>1900</v>
      </c>
      <c r="F127" s="53" t="s">
        <v>378</v>
      </c>
      <c r="G127" s="75">
        <f t="shared" si="4"/>
        <v>6996270</v>
      </c>
      <c r="H127" s="75">
        <f t="shared" si="5"/>
        <v>69270</v>
      </c>
      <c r="I127" s="75">
        <v>6927000</v>
      </c>
      <c r="J127" s="53" t="s">
        <v>286</v>
      </c>
    </row>
    <row r="128" spans="1:10" ht="14.25" customHeight="1">
      <c r="A128" s="153" t="s">
        <v>343</v>
      </c>
      <c r="B128" s="153"/>
      <c r="C128" s="153"/>
      <c r="D128" s="153"/>
      <c r="E128" s="153"/>
      <c r="F128" s="153"/>
      <c r="G128" s="76">
        <f>SUM(G120:G127)</f>
        <v>60805333</v>
      </c>
      <c r="H128" s="76">
        <f>SUM(H120:H127)</f>
        <v>602033</v>
      </c>
      <c r="I128" s="76">
        <f>SUM(I120:I127)</f>
        <v>60203300</v>
      </c>
      <c r="J128" s="175"/>
    </row>
    <row r="129" spans="1:10" ht="14.25" customHeight="1">
      <c r="A129" s="153" t="s">
        <v>344</v>
      </c>
      <c r="B129" s="153"/>
      <c r="C129" s="153"/>
      <c r="D129" s="153"/>
      <c r="E129" s="153"/>
      <c r="F129" s="153"/>
      <c r="G129" s="76">
        <f>G128+G118+G112+G106</f>
        <v>136249000</v>
      </c>
      <c r="H129" s="76">
        <f>H128+H118+H112+H106</f>
        <v>1349000</v>
      </c>
      <c r="I129" s="76">
        <f>I128+I118+I112+I106</f>
        <v>134900000</v>
      </c>
      <c r="J129" s="57"/>
    </row>
    <row r="130" spans="1:13" ht="15" customHeight="1">
      <c r="A130" s="153" t="s">
        <v>345</v>
      </c>
      <c r="B130" s="153"/>
      <c r="C130" s="153"/>
      <c r="D130" s="153"/>
      <c r="E130" s="153"/>
      <c r="F130" s="153"/>
      <c r="G130" s="76">
        <f>G129+G100+G74+G49+G10</f>
        <v>542982363</v>
      </c>
      <c r="H130" s="76">
        <f>H129+H100+H74+H49+H10</f>
        <v>5376063</v>
      </c>
      <c r="I130" s="76">
        <f>I129+I100+I74+I49+I10</f>
        <v>537606300</v>
      </c>
      <c r="J130" s="53"/>
      <c r="M130" s="151"/>
    </row>
  </sheetData>
  <sheetProtection selectLockedCells="1" selectUnlockedCells="1"/>
  <mergeCells count="100">
    <mergeCell ref="A6:J6"/>
    <mergeCell ref="A9:F9"/>
    <mergeCell ref="A10:F10"/>
    <mergeCell ref="A5:J5"/>
    <mergeCell ref="G1:J1"/>
    <mergeCell ref="A2:J2"/>
    <mergeCell ref="A3:A4"/>
    <mergeCell ref="B3:B4"/>
    <mergeCell ref="C3:C4"/>
    <mergeCell ref="D3:D4"/>
    <mergeCell ref="E3:E4"/>
    <mergeCell ref="F3:F4"/>
    <mergeCell ref="G3:I3"/>
    <mergeCell ref="J3:J4"/>
    <mergeCell ref="A17:F17"/>
    <mergeCell ref="A18:J18"/>
    <mergeCell ref="A11:J11"/>
    <mergeCell ref="A12:J12"/>
    <mergeCell ref="L5:U5"/>
    <mergeCell ref="L6:U6"/>
    <mergeCell ref="L9:Q9"/>
    <mergeCell ref="L10:Q10"/>
    <mergeCell ref="L11:U11"/>
    <mergeCell ref="L12:U12"/>
    <mergeCell ref="L17:Q17"/>
    <mergeCell ref="L18:U18"/>
    <mergeCell ref="L21:Q21"/>
    <mergeCell ref="L22:U22"/>
    <mergeCell ref="L31:Q31"/>
    <mergeCell ref="L32:U32"/>
    <mergeCell ref="L47:Q47"/>
    <mergeCell ref="L48:Q48"/>
    <mergeCell ref="L49:U49"/>
    <mergeCell ref="L50:U50"/>
    <mergeCell ref="L53:Q53"/>
    <mergeCell ref="L54:U54"/>
    <mergeCell ref="L60:Q60"/>
    <mergeCell ref="L61:U61"/>
    <mergeCell ref="L67:Q67"/>
    <mergeCell ref="L68:U68"/>
    <mergeCell ref="L72:Q72"/>
    <mergeCell ref="L73:Q73"/>
    <mergeCell ref="L93:Q93"/>
    <mergeCell ref="L94:U94"/>
    <mergeCell ref="L74:U74"/>
    <mergeCell ref="L75:U75"/>
    <mergeCell ref="L81:Q81"/>
    <mergeCell ref="L82:U82"/>
    <mergeCell ref="A48:F48"/>
    <mergeCell ref="A50:J50"/>
    <mergeCell ref="L114:Q114"/>
    <mergeCell ref="L115:U115"/>
    <mergeCell ref="L104:Q104"/>
    <mergeCell ref="L105:U105"/>
    <mergeCell ref="L109:Q109"/>
    <mergeCell ref="L110:U110"/>
    <mergeCell ref="L98:Q98"/>
    <mergeCell ref="L99:Q99"/>
    <mergeCell ref="A21:F21"/>
    <mergeCell ref="A22:J22"/>
    <mergeCell ref="A31:F31"/>
    <mergeCell ref="A32:J32"/>
    <mergeCell ref="A61:F61"/>
    <mergeCell ref="A62:J62"/>
    <mergeCell ref="A68:F68"/>
    <mergeCell ref="L124:Q124"/>
    <mergeCell ref="L122:Q122"/>
    <mergeCell ref="L123:Q123"/>
    <mergeCell ref="L100:U100"/>
    <mergeCell ref="L101:U101"/>
    <mergeCell ref="L87:Q87"/>
    <mergeCell ref="L88:U88"/>
    <mergeCell ref="A101:J101"/>
    <mergeCell ref="A102:J102"/>
    <mergeCell ref="A99:F99"/>
    <mergeCell ref="A83:J83"/>
    <mergeCell ref="A88:F88"/>
    <mergeCell ref="A89:J89"/>
    <mergeCell ref="A94:F94"/>
    <mergeCell ref="A95:J95"/>
    <mergeCell ref="A100:F100"/>
    <mergeCell ref="A49:F49"/>
    <mergeCell ref="A51:J51"/>
    <mergeCell ref="A54:F54"/>
    <mergeCell ref="A55:J55"/>
    <mergeCell ref="A69:J69"/>
    <mergeCell ref="A74:F74"/>
    <mergeCell ref="A76:J76"/>
    <mergeCell ref="A82:F82"/>
    <mergeCell ref="A73:F73"/>
    <mergeCell ref="A75:J75"/>
    <mergeCell ref="A128:F128"/>
    <mergeCell ref="A129:F129"/>
    <mergeCell ref="A130:F130"/>
    <mergeCell ref="A106:F106"/>
    <mergeCell ref="A107:J107"/>
    <mergeCell ref="A112:F112"/>
    <mergeCell ref="A113:J113"/>
    <mergeCell ref="A118:F118"/>
    <mergeCell ref="A119:J119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N49"/>
  <sheetViews>
    <sheetView view="pageBreakPreview" zoomScale="75" zoomScaleNormal="75" zoomScaleSheetLayoutView="75" zoomScalePageLayoutView="0" workbookViewId="0" topLeftCell="A13">
      <selection activeCell="H21" sqref="H21"/>
    </sheetView>
  </sheetViews>
  <sheetFormatPr defaultColWidth="9.140625" defaultRowHeight="12.75"/>
  <cols>
    <col min="1" max="1" width="4.7109375" style="25" customWidth="1"/>
    <col min="2" max="2" width="23.140625" style="95" customWidth="1"/>
    <col min="3" max="3" width="12.421875" style="96" customWidth="1"/>
    <col min="4" max="4" width="9.421875" style="95" customWidth="1"/>
    <col min="5" max="5" width="9.140625" style="95" customWidth="1"/>
    <col min="6" max="6" width="23.57421875" style="95" customWidth="1"/>
    <col min="7" max="7" width="19.140625" style="97" customWidth="1"/>
    <col min="8" max="8" width="17.57421875" style="97" customWidth="1"/>
    <col min="9" max="9" width="19.00390625" style="97" customWidth="1"/>
    <col min="10" max="10" width="22.8515625" style="95" customWidth="1"/>
    <col min="11" max="11" width="20.7109375" style="104" customWidth="1"/>
    <col min="12" max="12" width="12.140625" style="104" bestFit="1" customWidth="1"/>
    <col min="13" max="16384" width="9.140625" style="104" customWidth="1"/>
  </cols>
  <sheetData>
    <row r="1" spans="1:12" s="102" customFormat="1" ht="51.75" customHeight="1">
      <c r="A1" s="19"/>
      <c r="B1" s="46"/>
      <c r="C1" s="19"/>
      <c r="D1" s="46"/>
      <c r="E1" s="46"/>
      <c r="F1" s="46"/>
      <c r="G1" s="91"/>
      <c r="H1" s="203" t="s">
        <v>724</v>
      </c>
      <c r="I1" s="203"/>
      <c r="J1" s="203"/>
      <c r="K1" s="101"/>
      <c r="L1" s="101"/>
    </row>
    <row r="2" spans="1:12" ht="51" customHeight="1">
      <c r="A2" s="206" t="s">
        <v>245</v>
      </c>
      <c r="B2" s="206"/>
      <c r="C2" s="206"/>
      <c r="D2" s="206"/>
      <c r="E2" s="206"/>
      <c r="F2" s="206"/>
      <c r="G2" s="206"/>
      <c r="H2" s="206"/>
      <c r="I2" s="206"/>
      <c r="J2" s="206"/>
      <c r="K2" s="103"/>
      <c r="L2" s="103"/>
    </row>
    <row r="3" spans="1:12" ht="39.75" customHeight="1">
      <c r="A3" s="156" t="s">
        <v>265</v>
      </c>
      <c r="B3" s="156" t="s">
        <v>366</v>
      </c>
      <c r="C3" s="156" t="s">
        <v>269</v>
      </c>
      <c r="D3" s="156" t="s">
        <v>270</v>
      </c>
      <c r="E3" s="156" t="s">
        <v>271</v>
      </c>
      <c r="F3" s="204" t="s">
        <v>397</v>
      </c>
      <c r="G3" s="162" t="s">
        <v>398</v>
      </c>
      <c r="H3" s="162"/>
      <c r="I3" s="162"/>
      <c r="J3" s="156" t="s">
        <v>273</v>
      </c>
      <c r="K3" s="103"/>
      <c r="L3" s="103"/>
    </row>
    <row r="4" spans="1:12" ht="110.25">
      <c r="A4" s="156"/>
      <c r="B4" s="156"/>
      <c r="C4" s="156"/>
      <c r="D4" s="156"/>
      <c r="E4" s="156"/>
      <c r="F4" s="205"/>
      <c r="G4" s="74" t="s">
        <v>369</v>
      </c>
      <c r="H4" s="74" t="s">
        <v>370</v>
      </c>
      <c r="I4" s="74" t="s">
        <v>371</v>
      </c>
      <c r="J4" s="156"/>
      <c r="K4" s="103"/>
      <c r="L4" s="103"/>
    </row>
    <row r="5" spans="1:12" ht="15.75" customHeight="1">
      <c r="A5" s="156" t="s">
        <v>218</v>
      </c>
      <c r="B5" s="156"/>
      <c r="C5" s="156"/>
      <c r="D5" s="156"/>
      <c r="E5" s="156"/>
      <c r="F5" s="156"/>
      <c r="G5" s="156"/>
      <c r="H5" s="156"/>
      <c r="I5" s="156"/>
      <c r="J5" s="156"/>
      <c r="K5" s="103"/>
      <c r="L5" s="103"/>
    </row>
    <row r="6" spans="1:12" ht="15.75" customHeight="1">
      <c r="A6" s="156" t="s">
        <v>372</v>
      </c>
      <c r="B6" s="156"/>
      <c r="C6" s="156"/>
      <c r="D6" s="156"/>
      <c r="E6" s="156"/>
      <c r="F6" s="156"/>
      <c r="G6" s="156"/>
      <c r="H6" s="156"/>
      <c r="I6" s="156"/>
      <c r="J6" s="156"/>
      <c r="K6" s="103"/>
      <c r="L6" s="103"/>
    </row>
    <row r="7" spans="1:12" ht="33" customHeight="1">
      <c r="A7" s="49">
        <v>1</v>
      </c>
      <c r="B7" s="49" t="s">
        <v>543</v>
      </c>
      <c r="C7" s="49" t="s">
        <v>429</v>
      </c>
      <c r="D7" s="49" t="s">
        <v>277</v>
      </c>
      <c r="E7" s="49">
        <v>1900</v>
      </c>
      <c r="F7" s="49" t="s">
        <v>378</v>
      </c>
      <c r="G7" s="75">
        <v>4848000</v>
      </c>
      <c r="H7" s="75">
        <v>48000</v>
      </c>
      <c r="I7" s="75">
        <v>4800000</v>
      </c>
      <c r="J7" s="49" t="s">
        <v>286</v>
      </c>
      <c r="K7" s="103"/>
      <c r="L7" s="103"/>
    </row>
    <row r="8" spans="1:12" ht="33" customHeight="1">
      <c r="A8" s="49">
        <v>2</v>
      </c>
      <c r="B8" s="49" t="s">
        <v>1050</v>
      </c>
      <c r="C8" s="49" t="s">
        <v>205</v>
      </c>
      <c r="D8" s="49" t="s">
        <v>277</v>
      </c>
      <c r="E8" s="49">
        <v>1910</v>
      </c>
      <c r="F8" s="49" t="s">
        <v>378</v>
      </c>
      <c r="G8" s="75">
        <v>4040000</v>
      </c>
      <c r="H8" s="75">
        <v>40000</v>
      </c>
      <c r="I8" s="75">
        <v>4000000</v>
      </c>
      <c r="J8" s="49" t="s">
        <v>286</v>
      </c>
      <c r="K8" s="103"/>
      <c r="L8" s="103"/>
    </row>
    <row r="9" spans="1:12" ht="15.75" customHeight="1">
      <c r="A9" s="156" t="s">
        <v>544</v>
      </c>
      <c r="B9" s="156"/>
      <c r="C9" s="156"/>
      <c r="D9" s="156"/>
      <c r="E9" s="156"/>
      <c r="F9" s="156"/>
      <c r="G9" s="76">
        <v>8888000</v>
      </c>
      <c r="H9" s="76">
        <v>88000</v>
      </c>
      <c r="I9" s="76">
        <v>8800000</v>
      </c>
      <c r="J9" s="47"/>
      <c r="K9" s="103"/>
      <c r="L9" s="103"/>
    </row>
    <row r="10" spans="1:12" ht="15.75" customHeight="1">
      <c r="A10" s="156" t="s">
        <v>545</v>
      </c>
      <c r="B10" s="156"/>
      <c r="C10" s="156"/>
      <c r="D10" s="156"/>
      <c r="E10" s="156"/>
      <c r="F10" s="156"/>
      <c r="G10" s="76">
        <v>8888000</v>
      </c>
      <c r="H10" s="76">
        <v>88000</v>
      </c>
      <c r="I10" s="76">
        <v>8800000</v>
      </c>
      <c r="J10" s="47"/>
      <c r="K10" s="103"/>
      <c r="L10" s="103"/>
    </row>
    <row r="11" spans="1:12" ht="15.75" customHeight="1">
      <c r="A11" s="156" t="s">
        <v>248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03"/>
      <c r="L11" s="103"/>
    </row>
    <row r="12" spans="1:12" ht="15.75" customHeight="1">
      <c r="A12" s="156" t="s">
        <v>375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03"/>
      <c r="L12" s="103"/>
    </row>
    <row r="13" spans="1:12" ht="31.5" customHeight="1">
      <c r="A13" s="47">
        <v>3</v>
      </c>
      <c r="B13" s="93" t="s">
        <v>53</v>
      </c>
      <c r="C13" s="49" t="s">
        <v>432</v>
      </c>
      <c r="D13" s="49" t="s">
        <v>277</v>
      </c>
      <c r="E13" s="49">
        <v>1905</v>
      </c>
      <c r="F13" s="49" t="s">
        <v>378</v>
      </c>
      <c r="G13" s="73">
        <f>H13+I13</f>
        <v>1644411.3</v>
      </c>
      <c r="H13" s="73">
        <f>I13*0.01</f>
        <v>16281.300000000001</v>
      </c>
      <c r="I13" s="73">
        <v>1628130</v>
      </c>
      <c r="J13" s="49" t="s">
        <v>292</v>
      </c>
      <c r="K13" s="103"/>
      <c r="L13" s="103"/>
    </row>
    <row r="14" spans="1:12" ht="15.75" customHeight="1">
      <c r="A14" s="156" t="s">
        <v>222</v>
      </c>
      <c r="B14" s="156"/>
      <c r="C14" s="156"/>
      <c r="D14" s="156"/>
      <c r="E14" s="156"/>
      <c r="F14" s="156"/>
      <c r="G14" s="74">
        <f>G13</f>
        <v>1644411.3</v>
      </c>
      <c r="H14" s="74">
        <f>H13</f>
        <v>16281.300000000001</v>
      </c>
      <c r="I14" s="74">
        <f>I13</f>
        <v>1628130</v>
      </c>
      <c r="J14" s="51"/>
      <c r="K14" s="103"/>
      <c r="L14" s="103"/>
    </row>
    <row r="15" spans="1:12" ht="15.75" customHeight="1">
      <c r="A15" s="156" t="s">
        <v>381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03"/>
      <c r="L15" s="103"/>
    </row>
    <row r="16" spans="1:12" ht="31.5" customHeight="1">
      <c r="A16" s="49">
        <v>4</v>
      </c>
      <c r="B16" s="49" t="s">
        <v>534</v>
      </c>
      <c r="C16" s="49" t="s">
        <v>432</v>
      </c>
      <c r="D16" s="49" t="s">
        <v>277</v>
      </c>
      <c r="E16" s="49">
        <v>1905</v>
      </c>
      <c r="F16" s="49" t="s">
        <v>378</v>
      </c>
      <c r="G16" s="73">
        <f>H16+I16</f>
        <v>2318898.39</v>
      </c>
      <c r="H16" s="73">
        <f>I16*0.01</f>
        <v>22959.39</v>
      </c>
      <c r="I16" s="73">
        <v>2295939</v>
      </c>
      <c r="J16" s="94" t="s">
        <v>256</v>
      </c>
      <c r="K16" s="103"/>
      <c r="L16" s="103"/>
    </row>
    <row r="17" spans="1:13" ht="16.5" customHeight="1">
      <c r="A17" s="156" t="s">
        <v>223</v>
      </c>
      <c r="B17" s="156"/>
      <c r="C17" s="156"/>
      <c r="D17" s="156"/>
      <c r="E17" s="156"/>
      <c r="F17" s="156"/>
      <c r="G17" s="74">
        <f>G16</f>
        <v>2318898.39</v>
      </c>
      <c r="H17" s="74">
        <f>H16</f>
        <v>22959.39</v>
      </c>
      <c r="I17" s="74">
        <f>I16</f>
        <v>2295939</v>
      </c>
      <c r="J17" s="51"/>
      <c r="K17" s="116"/>
      <c r="L17" s="116"/>
      <c r="M17" s="116"/>
    </row>
    <row r="18" spans="1:14" ht="16.5" customHeight="1">
      <c r="A18" s="156" t="s">
        <v>372</v>
      </c>
      <c r="B18" s="156"/>
      <c r="C18" s="156"/>
      <c r="D18" s="156"/>
      <c r="E18" s="156"/>
      <c r="F18" s="156"/>
      <c r="G18" s="156"/>
      <c r="H18" s="156"/>
      <c r="I18" s="156"/>
      <c r="J18" s="156"/>
      <c r="L18" s="103"/>
      <c r="M18" s="103"/>
      <c r="N18" s="103"/>
    </row>
    <row r="19" spans="1:14" ht="32.25" customHeight="1">
      <c r="A19" s="49">
        <v>5</v>
      </c>
      <c r="B19" s="49" t="s">
        <v>224</v>
      </c>
      <c r="C19" s="49" t="s">
        <v>425</v>
      </c>
      <c r="D19" s="49" t="s">
        <v>277</v>
      </c>
      <c r="E19" s="49">
        <v>1902</v>
      </c>
      <c r="F19" s="49" t="s">
        <v>378</v>
      </c>
      <c r="G19" s="73">
        <f>H19+I19</f>
        <v>2626000</v>
      </c>
      <c r="H19" s="73">
        <f>I19*0.01</f>
        <v>26000</v>
      </c>
      <c r="I19" s="88">
        <v>2600000</v>
      </c>
      <c r="J19" s="49" t="s">
        <v>399</v>
      </c>
      <c r="L19" s="136"/>
      <c r="M19" s="103"/>
      <c r="N19" s="105"/>
    </row>
    <row r="20" spans="1:14" ht="32.25" customHeight="1">
      <c r="A20" s="49">
        <v>6</v>
      </c>
      <c r="B20" s="49" t="s">
        <v>75</v>
      </c>
      <c r="C20" s="49" t="s">
        <v>506</v>
      </c>
      <c r="D20" s="49" t="s">
        <v>277</v>
      </c>
      <c r="E20" s="49">
        <v>1895</v>
      </c>
      <c r="F20" s="49" t="s">
        <v>378</v>
      </c>
      <c r="G20" s="73">
        <f>H20+I20</f>
        <v>1261919.25</v>
      </c>
      <c r="H20" s="73">
        <f>I20*0.01</f>
        <v>12494.25</v>
      </c>
      <c r="I20" s="73">
        <v>1249425</v>
      </c>
      <c r="J20" s="49" t="s">
        <v>286</v>
      </c>
      <c r="L20" s="92"/>
      <c r="M20" s="103"/>
      <c r="N20" s="105"/>
    </row>
    <row r="21" spans="1:14" ht="32.25" customHeight="1">
      <c r="A21" s="49">
        <v>7</v>
      </c>
      <c r="B21" s="49" t="s">
        <v>116</v>
      </c>
      <c r="C21" s="49" t="s">
        <v>205</v>
      </c>
      <c r="D21" s="49" t="s">
        <v>277</v>
      </c>
      <c r="E21" s="49">
        <v>1910</v>
      </c>
      <c r="F21" s="49" t="s">
        <v>378</v>
      </c>
      <c r="G21" s="73">
        <f>H21+I21</f>
        <v>1238771.06</v>
      </c>
      <c r="H21" s="73">
        <f>I21*0.01</f>
        <v>12265.06</v>
      </c>
      <c r="I21" s="73">
        <v>1226506</v>
      </c>
      <c r="J21" s="137" t="s">
        <v>286</v>
      </c>
      <c r="L21" s="92"/>
      <c r="M21" s="103"/>
      <c r="N21" s="105"/>
    </row>
    <row r="22" spans="1:14" ht="16.5" customHeight="1">
      <c r="A22" s="156" t="s">
        <v>247</v>
      </c>
      <c r="B22" s="156"/>
      <c r="C22" s="156"/>
      <c r="D22" s="156"/>
      <c r="E22" s="156"/>
      <c r="F22" s="156"/>
      <c r="G22" s="74">
        <f>SUM(G19:G21)</f>
        <v>5126690.3100000005</v>
      </c>
      <c r="H22" s="74">
        <f>SUM(H19:H21)</f>
        <v>50759.31</v>
      </c>
      <c r="I22" s="74">
        <f>SUM(I19:I21)</f>
        <v>5075931</v>
      </c>
      <c r="J22" s="138"/>
      <c r="L22" s="92"/>
      <c r="M22" s="103"/>
      <c r="N22" s="105"/>
    </row>
    <row r="23" spans="1:14" ht="16.5" customHeight="1">
      <c r="A23" s="156" t="s">
        <v>379</v>
      </c>
      <c r="B23" s="156"/>
      <c r="C23" s="156"/>
      <c r="D23" s="156"/>
      <c r="E23" s="156"/>
      <c r="F23" s="156"/>
      <c r="G23" s="156"/>
      <c r="H23" s="156"/>
      <c r="I23" s="156"/>
      <c r="J23" s="187"/>
      <c r="L23" s="92"/>
      <c r="M23" s="103"/>
      <c r="N23" s="105"/>
    </row>
    <row r="24" spans="1:14" ht="55.5" customHeight="1">
      <c r="A24" s="49">
        <v>8</v>
      </c>
      <c r="B24" s="49" t="s">
        <v>630</v>
      </c>
      <c r="C24" s="49" t="s">
        <v>205</v>
      </c>
      <c r="D24" s="49" t="s">
        <v>277</v>
      </c>
      <c r="E24" s="49">
        <v>1917</v>
      </c>
      <c r="F24" s="49" t="s">
        <v>378</v>
      </c>
      <c r="G24" s="73">
        <f>H24+I24</f>
        <v>3639261.9162000003</v>
      </c>
      <c r="H24" s="73">
        <f>I24*0.01</f>
        <v>36032.296200000004</v>
      </c>
      <c r="I24" s="73">
        <v>3603229.62</v>
      </c>
      <c r="J24" s="139" t="s">
        <v>542</v>
      </c>
      <c r="K24" s="106"/>
      <c r="L24" s="92"/>
      <c r="M24" s="103"/>
      <c r="N24" s="105"/>
    </row>
    <row r="25" spans="1:14" ht="27.75" customHeight="1">
      <c r="A25" s="187" t="s">
        <v>238</v>
      </c>
      <c r="B25" s="188"/>
      <c r="C25" s="188"/>
      <c r="D25" s="188"/>
      <c r="E25" s="188"/>
      <c r="F25" s="189"/>
      <c r="G25" s="73">
        <f>G24</f>
        <v>3639261.9162000003</v>
      </c>
      <c r="H25" s="73">
        <f>H24</f>
        <v>36032.296200000004</v>
      </c>
      <c r="I25" s="73">
        <f>I24</f>
        <v>3603229.62</v>
      </c>
      <c r="J25" s="138"/>
      <c r="L25" s="92"/>
      <c r="M25" s="103"/>
      <c r="N25" s="105"/>
    </row>
    <row r="26" spans="1:14" ht="16.5" customHeight="1">
      <c r="A26" s="156" t="s">
        <v>78</v>
      </c>
      <c r="B26" s="156"/>
      <c r="C26" s="156"/>
      <c r="D26" s="156"/>
      <c r="E26" s="156"/>
      <c r="F26" s="156"/>
      <c r="G26" s="74">
        <f>H26+I26</f>
        <v>12729261.9162</v>
      </c>
      <c r="H26" s="74">
        <f>H25+H22+H17+H14</f>
        <v>126032.29620000001</v>
      </c>
      <c r="I26" s="74">
        <f>I25+I22+I17+I14</f>
        <v>12603229.620000001</v>
      </c>
      <c r="J26" s="51"/>
      <c r="L26" s="92"/>
      <c r="M26" s="103"/>
      <c r="N26" s="105"/>
    </row>
    <row r="27" spans="1:10" ht="16.5" customHeight="1">
      <c r="A27" s="156" t="s">
        <v>259</v>
      </c>
      <c r="B27" s="156"/>
      <c r="C27" s="156"/>
      <c r="D27" s="156"/>
      <c r="E27" s="156"/>
      <c r="F27" s="156"/>
      <c r="G27" s="156"/>
      <c r="H27" s="156"/>
      <c r="I27" s="156"/>
      <c r="J27" s="156"/>
    </row>
    <row r="28" spans="1:10" ht="16.5" customHeight="1">
      <c r="A28" s="156" t="s">
        <v>372</v>
      </c>
      <c r="B28" s="156"/>
      <c r="C28" s="156"/>
      <c r="D28" s="156"/>
      <c r="E28" s="156"/>
      <c r="F28" s="156"/>
      <c r="G28" s="156"/>
      <c r="H28" s="156"/>
      <c r="I28" s="156"/>
      <c r="J28" s="156"/>
    </row>
    <row r="29" spans="1:10" ht="30.75" customHeight="1">
      <c r="A29" s="49">
        <v>9</v>
      </c>
      <c r="B29" s="49" t="s">
        <v>745</v>
      </c>
      <c r="C29" s="49" t="s">
        <v>429</v>
      </c>
      <c r="D29" s="49" t="s">
        <v>277</v>
      </c>
      <c r="E29" s="49">
        <v>1910</v>
      </c>
      <c r="F29" s="49" t="s">
        <v>378</v>
      </c>
      <c r="G29" s="73">
        <v>4545000</v>
      </c>
      <c r="H29" s="73">
        <v>45000</v>
      </c>
      <c r="I29" s="73">
        <v>4500000</v>
      </c>
      <c r="J29" s="49" t="s">
        <v>286</v>
      </c>
    </row>
    <row r="30" spans="1:10" ht="32.25" customHeight="1">
      <c r="A30" s="49">
        <v>10</v>
      </c>
      <c r="B30" s="49" t="s">
        <v>757</v>
      </c>
      <c r="C30" s="49" t="s">
        <v>429</v>
      </c>
      <c r="D30" s="49" t="s">
        <v>277</v>
      </c>
      <c r="E30" s="49">
        <v>1910</v>
      </c>
      <c r="F30" s="49" t="s">
        <v>378</v>
      </c>
      <c r="G30" s="73">
        <v>4040000</v>
      </c>
      <c r="H30" s="73">
        <v>40000</v>
      </c>
      <c r="I30" s="73">
        <v>4000000</v>
      </c>
      <c r="J30" s="49" t="s">
        <v>374</v>
      </c>
    </row>
    <row r="31" spans="1:10" ht="16.5" customHeight="1">
      <c r="A31" s="156" t="s">
        <v>244</v>
      </c>
      <c r="B31" s="156"/>
      <c r="C31" s="156"/>
      <c r="D31" s="156"/>
      <c r="E31" s="156"/>
      <c r="F31" s="156"/>
      <c r="G31" s="74">
        <v>8585000</v>
      </c>
      <c r="H31" s="74">
        <v>85000</v>
      </c>
      <c r="I31" s="74">
        <v>8500000</v>
      </c>
      <c r="J31" s="47"/>
    </row>
    <row r="32" spans="1:10" ht="16.5" customHeight="1">
      <c r="A32" s="156" t="s">
        <v>225</v>
      </c>
      <c r="B32" s="156"/>
      <c r="C32" s="156"/>
      <c r="D32" s="156"/>
      <c r="E32" s="156"/>
      <c r="F32" s="156"/>
      <c r="G32" s="74">
        <v>8585000</v>
      </c>
      <c r="H32" s="74">
        <v>85000</v>
      </c>
      <c r="I32" s="74">
        <v>8500000</v>
      </c>
      <c r="J32" s="47"/>
    </row>
    <row r="33" spans="1:10" ht="16.5" customHeight="1">
      <c r="A33" s="156" t="s">
        <v>684</v>
      </c>
      <c r="B33" s="156"/>
      <c r="C33" s="156"/>
      <c r="D33" s="156"/>
      <c r="E33" s="156"/>
      <c r="F33" s="156"/>
      <c r="G33" s="74">
        <f>G32+G26+G10</f>
        <v>30202261.9162</v>
      </c>
      <c r="H33" s="74">
        <f>H32+H26+H10</f>
        <v>299032.2962</v>
      </c>
      <c r="I33" s="74">
        <f>I32+I26+I10</f>
        <v>29903229.62</v>
      </c>
      <c r="J33" s="49"/>
    </row>
    <row r="34" spans="1:11" ht="15.75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03"/>
    </row>
    <row r="35" spans="1:13" ht="15.75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03"/>
      <c r="L35" s="103"/>
      <c r="M35" s="103"/>
    </row>
    <row r="36" spans="1:13" ht="15.75">
      <c r="A36" s="129"/>
      <c r="B36" s="129"/>
      <c r="C36" s="129"/>
      <c r="D36" s="129"/>
      <c r="E36" s="129"/>
      <c r="F36" s="129"/>
      <c r="G36" s="165"/>
      <c r="H36" s="165"/>
      <c r="I36" s="165"/>
      <c r="J36" s="129"/>
      <c r="K36" s="103"/>
      <c r="L36" s="103"/>
      <c r="M36" s="103"/>
    </row>
    <row r="37" spans="1:13" ht="15.75">
      <c r="A37" s="160"/>
      <c r="B37" s="160"/>
      <c r="C37" s="160"/>
      <c r="D37" s="160"/>
      <c r="E37" s="160"/>
      <c r="F37" s="160"/>
      <c r="G37" s="128"/>
      <c r="H37" s="128"/>
      <c r="I37" s="128"/>
      <c r="J37" s="166"/>
      <c r="K37" s="71"/>
      <c r="L37" s="71"/>
      <c r="M37" s="103"/>
    </row>
    <row r="38" spans="1:13" ht="15.75">
      <c r="A38" s="160"/>
      <c r="B38" s="160"/>
      <c r="C38" s="160"/>
      <c r="D38" s="160"/>
      <c r="E38" s="160"/>
      <c r="F38" s="160"/>
      <c r="G38" s="128"/>
      <c r="H38" s="128"/>
      <c r="I38" s="128"/>
      <c r="J38" s="166"/>
      <c r="K38" s="103"/>
      <c r="L38" s="103"/>
      <c r="M38" s="103"/>
    </row>
    <row r="39" spans="1:13" ht="15.75">
      <c r="A39" s="160"/>
      <c r="B39" s="160"/>
      <c r="C39" s="160"/>
      <c r="D39" s="160"/>
      <c r="E39" s="160"/>
      <c r="F39" s="160"/>
      <c r="G39" s="128"/>
      <c r="H39" s="128"/>
      <c r="I39" s="128"/>
      <c r="J39" s="129"/>
      <c r="K39" s="103"/>
      <c r="L39" s="103"/>
      <c r="M39" s="103"/>
    </row>
    <row r="40" spans="1:11" ht="15.7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03"/>
    </row>
    <row r="41" spans="1:11" ht="15.75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03"/>
    </row>
    <row r="42" spans="1:11" ht="15">
      <c r="A42" s="142"/>
      <c r="B42" s="142"/>
      <c r="C42" s="142"/>
      <c r="D42" s="142"/>
      <c r="E42" s="142"/>
      <c r="F42" s="142"/>
      <c r="G42" s="143"/>
      <c r="H42" s="143"/>
      <c r="I42" s="143"/>
      <c r="J42" s="142"/>
      <c r="K42" s="103"/>
    </row>
    <row r="43" spans="1:11" ht="15.75">
      <c r="A43" s="158"/>
      <c r="B43" s="158"/>
      <c r="C43" s="158"/>
      <c r="D43" s="158"/>
      <c r="E43" s="158"/>
      <c r="F43" s="158"/>
      <c r="G43" s="167"/>
      <c r="H43" s="167"/>
      <c r="I43" s="167"/>
      <c r="J43" s="168"/>
      <c r="K43" s="103"/>
    </row>
    <row r="44" spans="1:11" ht="15.75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03"/>
    </row>
    <row r="45" spans="1:11" ht="15">
      <c r="A45" s="142"/>
      <c r="B45" s="142"/>
      <c r="C45" s="142"/>
      <c r="D45" s="142"/>
      <c r="E45" s="142"/>
      <c r="F45" s="142"/>
      <c r="G45" s="143"/>
      <c r="H45" s="143"/>
      <c r="I45" s="143"/>
      <c r="J45" s="169"/>
      <c r="K45" s="103"/>
    </row>
    <row r="46" spans="1:11" ht="15.75">
      <c r="A46" s="158"/>
      <c r="B46" s="158"/>
      <c r="C46" s="158"/>
      <c r="D46" s="158"/>
      <c r="E46" s="158"/>
      <c r="F46" s="158"/>
      <c r="G46" s="167"/>
      <c r="H46" s="167"/>
      <c r="I46" s="167"/>
      <c r="J46" s="168"/>
      <c r="K46" s="103"/>
    </row>
    <row r="47" spans="1:11" ht="15.75">
      <c r="A47" s="158"/>
      <c r="B47" s="158"/>
      <c r="C47" s="158"/>
      <c r="D47" s="158"/>
      <c r="E47" s="158"/>
      <c r="F47" s="158"/>
      <c r="G47" s="167"/>
      <c r="H47" s="167"/>
      <c r="I47" s="167"/>
      <c r="J47" s="168"/>
      <c r="K47" s="103"/>
    </row>
    <row r="48" spans="1:11" ht="15.75">
      <c r="A48" s="130"/>
      <c r="B48" s="131"/>
      <c r="C48" s="132"/>
      <c r="D48" s="131"/>
      <c r="E48" s="131"/>
      <c r="F48" s="131"/>
      <c r="G48" s="133"/>
      <c r="H48" s="133"/>
      <c r="I48" s="133"/>
      <c r="J48" s="131"/>
      <c r="K48" s="103"/>
    </row>
    <row r="49" spans="1:11" ht="15.75">
      <c r="A49" s="130"/>
      <c r="B49" s="131"/>
      <c r="C49" s="132"/>
      <c r="D49" s="131"/>
      <c r="E49" s="131"/>
      <c r="F49" s="131"/>
      <c r="G49" s="133"/>
      <c r="H49" s="133"/>
      <c r="I49" s="133"/>
      <c r="J49" s="131"/>
      <c r="K49" s="103"/>
    </row>
  </sheetData>
  <sheetProtection/>
  <mergeCells count="40">
    <mergeCell ref="A38:F38"/>
    <mergeCell ref="A39:F39"/>
    <mergeCell ref="A35:J35"/>
    <mergeCell ref="A37:F37"/>
    <mergeCell ref="A34:J34"/>
    <mergeCell ref="A18:J18"/>
    <mergeCell ref="H1:J1"/>
    <mergeCell ref="E3:E4"/>
    <mergeCell ref="F3:F4"/>
    <mergeCell ref="A3:A4"/>
    <mergeCell ref="A2:J2"/>
    <mergeCell ref="C3:C4"/>
    <mergeCell ref="D3:D4"/>
    <mergeCell ref="J3:J4"/>
    <mergeCell ref="A33:F33"/>
    <mergeCell ref="A12:J12"/>
    <mergeCell ref="A11:J11"/>
    <mergeCell ref="A26:F26"/>
    <mergeCell ref="A27:J27"/>
    <mergeCell ref="A28:J28"/>
    <mergeCell ref="A32:F32"/>
    <mergeCell ref="A22:F22"/>
    <mergeCell ref="A17:F17"/>
    <mergeCell ref="A25:F25"/>
    <mergeCell ref="A31:F31"/>
    <mergeCell ref="A15:J15"/>
    <mergeCell ref="B3:B4"/>
    <mergeCell ref="A9:F9"/>
    <mergeCell ref="A10:F10"/>
    <mergeCell ref="A14:F14"/>
    <mergeCell ref="A6:J6"/>
    <mergeCell ref="A5:J5"/>
    <mergeCell ref="G3:I3"/>
    <mergeCell ref="A23:J23"/>
    <mergeCell ref="A47:F47"/>
    <mergeCell ref="A40:J40"/>
    <mergeCell ref="A41:J41"/>
    <mergeCell ref="A43:F43"/>
    <mergeCell ref="A46:F46"/>
    <mergeCell ref="A44:J4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Шавкунова</cp:lastModifiedBy>
  <cp:lastPrinted>2017-01-24T04:22:46Z</cp:lastPrinted>
  <dcterms:created xsi:type="dcterms:W3CDTF">2014-09-22T08:41:39Z</dcterms:created>
  <dcterms:modified xsi:type="dcterms:W3CDTF">2017-01-24T04:25:22Z</dcterms:modified>
  <cp:category/>
  <cp:version/>
  <cp:contentType/>
  <cp:contentStatus/>
</cp:coreProperties>
</file>