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<sst xmlns="http://schemas.openxmlformats.org/spreadsheetml/2006/main" count="175" uniqueCount="57">
  <si>
    <t>в соответствии с потребностью</t>
  </si>
  <si>
    <t>в соответствии с утвержденным финансированием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</si>
  <si>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</si>
  <si>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</si>
  <si>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</si>
  <si>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</si>
  <si>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</si>
  <si>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</si>
  <si>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</si>
  <si>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</si>
  <si>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</si>
  <si>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</si>
  <si>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</si>
  <si>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</si>
  <si>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Итого по задаче 1</t>
  </si>
  <si>
    <t>всего</t>
  </si>
  <si>
    <t>ВСЕГО ПО ПОДПРОГРАММЕ</t>
  </si>
  <si>
    <t>ПЕРЕЧЕНЬ МЕРОПРИЯТИЙ И РЕСУРСНОЕ ОБЕСПЕЧЕНИЕ ПОДПРОГРАММЫ</t>
  </si>
  <si>
    <t>2015 год</t>
  </si>
  <si>
    <t>2016 год</t>
  </si>
  <si>
    <t>2017 год</t>
  </si>
  <si>
    <t>2018 год</t>
  </si>
  <si>
    <t>2019 год</t>
  </si>
  <si>
    <t>1.1.</t>
  </si>
  <si>
    <t>1.1.1.</t>
  </si>
  <si>
    <t>2015-2019 годы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</si>
  <si>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</si>
  <si>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</si>
  <si>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</si>
  <si>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</si>
  <si>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</si>
  <si>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</si>
  <si>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</si>
  <si>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"Охрана семьи и детства"</t>
  </si>
  <si>
    <t>Охрана семьи и детства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</si>
  <si>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</si>
  <si>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</si>
  <si>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</si>
  <si>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</si>
  <si>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</si>
  <si>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Ответственный орган (подразделение) за достижение значения показателя</t>
  </si>
  <si>
    <t>2018год</t>
  </si>
  <si>
    <t>2019год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</si>
  <si>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</si>
  <si>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</si>
  <si>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 , состоящих на учете в отделах опеки и попечительства администраций районов Города Томска и получающих денежные выплаты  (%)</t>
  </si>
  <si>
    <r>
  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 состоящих на учете в отделах опеки и попечительства администраций районов Города Томска и получающих данные денежные выплаты (</t>
    </r>
    <r>
      <rPr>
        <sz val="11"/>
        <rFont val="Calibri"/>
        <family val="2"/>
      </rPr>
      <t>детей)</t>
    </r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</si>
  <si>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</si>
  <si>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</si>
  <si>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r>
  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</t>
    </r>
    <r>
      <rPr>
        <sz val="11"/>
        <rFont val="Calibri"/>
        <family val="2"/>
      </rPr>
      <t>дети)</t>
    </r>
  </si>
  <si>
    <t>Код бюджетной классификации (КЦСР, КВР)</t>
  </si>
  <si>
    <t>Основное мероприятие "Осуществление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родителей"</t>
  </si>
  <si>
    <t>1750100000, 000</t>
  </si>
  <si>
    <t>1750140760, 313, 244            1750140770, 313, 323, 244</t>
  </si>
  <si>
    <t xml:space="preserve">Цель подпрограммы: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</si>
  <si>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</si>
  <si>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r>
      <t xml:space="preserve">Задача 1:Осуществление </t>
    </r>
    <r>
      <rPr>
        <sz val="11"/>
        <rFont val="Calibri"/>
        <family val="2"/>
      </rPr>
      <t>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</si>
</sst>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  <numFmt numFmtId="187" formatCode="_-* #,##0.0_р_._-;\-* #,##0.0_р_._-;_-* &quot;-&quot;??_р_._-;_-@_-"/>
    <numFmt numFmtId="188" formatCode="_-* #,##0.0_р_._-;\-* #,##0.0_р_._-;_-* &quot;-&quot;?_р_._-;_-@_-"/>
    <numFmt numFmtId="189" formatCode="_-* #,##0.0\ _₽_-;\-* #,##0.0\ _₽_-;_-* &quot;-&quot;?\ _₽_-;_-@_-"/>
  </numFmts>
  <fonts count="28">
    <font>
      <sz val="11"/>
      <color indexed="8"/>
      <name val="Calibri"/>
      <family val="2"/>
    </font>
    <font>
      <u val="single"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u val="single"/>
      <sz val="20"/>
      <color indexed="8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5" fontId="0" fillId="0" borderId="0" xfId="0" applyNumberFormat="1" applyBorder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11" fillId="0" borderId="1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187" fontId="10" fillId="0" borderId="10" xfId="0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187" fontId="9" fillId="0" borderId="10" xfId="61" applyNumberFormat="1" applyFont="1" applyFill="1" applyBorder="1" applyAlignment="1">
      <alignment horizontal="center" vertical="center"/>
    </xf>
    <xf numFmtId="187" fontId="9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87" fontId="9" fillId="0" borderId="15" xfId="61" applyNumberFormat="1" applyFont="1" applyFill="1" applyBorder="1" applyAlignment="1">
      <alignment horizontal="center" vertical="center"/>
    </xf>
    <xf numFmtId="187" fontId="9" fillId="0" borderId="10" xfId="61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/>
    </xf>
    <xf numFmtId="187" fontId="10" fillId="0" borderId="10" xfId="6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18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87" fontId="8" fillId="0" borderId="10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187" fontId="4" fillId="0" borderId="10" xfId="61" applyNumberFormat="1" applyFont="1" applyFill="1" applyBorder="1" applyAlignment="1">
      <alignment vertical="center"/>
    </xf>
    <xf numFmtId="187" fontId="4" fillId="0" borderId="10" xfId="61" applyNumberFormat="1" applyFont="1" applyFill="1" applyBorder="1" applyAlignment="1">
      <alignment horizontal="center" vertical="center"/>
    </xf>
    <xf numFmtId="187" fontId="4" fillId="0" borderId="10" xfId="6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/>
    </xf>
    <xf numFmtId="187" fontId="10" fillId="0" borderId="10" xfId="61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/>
    </xf>
    <xf numFmtId="187" fontId="10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87" fontId="4" fillId="0" borderId="10" xfId="61" applyNumberFormat="1" applyFont="1" applyFill="1" applyBorder="1" applyAlignment="1">
      <alignment vertical="center"/>
    </xf>
    <xf numFmtId="187" fontId="10" fillId="0" borderId="10" xfId="61" applyNumberFormat="1" applyFont="1" applyFill="1" applyBorder="1" applyAlignment="1">
      <alignment/>
    </xf>
    <xf numFmtId="187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87" fontId="4" fillId="0" borderId="10" xfId="61" applyNumberFormat="1" applyFont="1" applyFill="1" applyBorder="1" applyAlignment="1">
      <alignment horizontal="center"/>
    </xf>
    <xf numFmtId="187" fontId="4" fillId="0" borderId="10" xfId="61" applyNumberFormat="1" applyFont="1" applyFill="1" applyBorder="1" applyAlignment="1">
      <alignment horizontal="center"/>
    </xf>
    <xf numFmtId="187" fontId="4" fillId="0" borderId="10" xfId="61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75" zoomScaleNormal="75" zoomScalePageLayoutView="0" workbookViewId="0" topLeftCell="A1">
      <selection activeCell="M14" sqref="M14"/>
    </sheetView>
  </sheetViews>
  <sheetFormatPr defaultColWidth="9.140625" defaultRowHeight="15"/>
  <cols>
    <col min="2" max="2" width="35.28125" style="0" customWidth="1"/>
    <col min="3" max="3" width="32.140625" style="0" customWidth="1"/>
    <col min="4" max="4" width="18.140625" style="0" customWidth="1"/>
    <col min="5" max="5" width="18.421875" style="13" customWidth="1"/>
    <col min="6" max="6" width="11.140625" style="0" customWidth="1"/>
    <col min="7" max="7" width="11.421875" style="15" customWidth="1"/>
    <col min="8" max="8" width="12.421875" style="0" customWidth="1"/>
    <col min="9" max="9" width="11.421875" style="0" customWidth="1"/>
    <col min="10" max="10" width="11.8515625" style="0" customWidth="1"/>
    <col min="11" max="11" width="11.00390625" style="0" customWidth="1"/>
    <col min="12" max="12" width="10.421875" style="0" customWidth="1"/>
    <col min="13" max="13" width="11.140625" style="0" customWidth="1"/>
    <col min="14" max="14" width="11.00390625" style="0" customWidth="1"/>
    <col min="15" max="15" width="10.8515625" style="0" customWidth="1"/>
  </cols>
  <sheetData>
    <row r="1" spans="13:15" ht="15">
      <c r="M1" s="34" t="s">
        <v>26</v>
      </c>
      <c r="N1" s="34"/>
      <c r="O1" s="34"/>
    </row>
    <row r="2" spans="12:16" ht="19.5" customHeight="1">
      <c r="L2" s="32" t="s">
        <v>33</v>
      </c>
      <c r="M2" s="32"/>
      <c r="N2" s="32"/>
      <c r="O2" s="32"/>
      <c r="P2" s="17"/>
    </row>
    <row r="4" spans="2:15" ht="18.75">
      <c r="B4" s="33" t="s">
        <v>31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4:14" ht="18.75">
      <c r="D5" s="9"/>
      <c r="E5" s="12"/>
      <c r="F5" s="9"/>
      <c r="G5" s="29"/>
      <c r="H5" s="9"/>
      <c r="I5" s="9"/>
      <c r="J5" s="9"/>
      <c r="K5" s="9"/>
      <c r="L5" s="9"/>
      <c r="M5" s="9"/>
      <c r="N5" s="9"/>
    </row>
    <row r="6" spans="2:19" ht="26.25">
      <c r="B6" s="38" t="s">
        <v>34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1"/>
      <c r="P6" s="11"/>
      <c r="Q6" s="11"/>
      <c r="R6" s="11"/>
      <c r="S6" s="11"/>
    </row>
    <row r="9" spans="1:15" ht="27.75" customHeight="1">
      <c r="A9" s="69" t="s">
        <v>4</v>
      </c>
      <c r="B9" s="70" t="s">
        <v>29</v>
      </c>
      <c r="C9" s="70" t="s">
        <v>30</v>
      </c>
      <c r="D9" s="70" t="s">
        <v>40</v>
      </c>
      <c r="E9" s="70" t="s">
        <v>28</v>
      </c>
      <c r="F9" s="73" t="s">
        <v>32</v>
      </c>
      <c r="G9" s="74"/>
      <c r="H9" s="74"/>
      <c r="I9" s="74"/>
      <c r="J9" s="74"/>
      <c r="K9" s="74"/>
      <c r="L9" s="74"/>
      <c r="M9" s="74"/>
      <c r="N9" s="74"/>
      <c r="O9" s="75"/>
    </row>
    <row r="10" spans="1:15" ht="15">
      <c r="A10" s="76"/>
      <c r="B10" s="77"/>
      <c r="C10" s="77"/>
      <c r="D10" s="77"/>
      <c r="E10" s="77"/>
      <c r="F10" s="122" t="s">
        <v>18</v>
      </c>
      <c r="G10" s="123"/>
      <c r="H10" s="122" t="s">
        <v>19</v>
      </c>
      <c r="I10" s="123"/>
      <c r="J10" s="122" t="s">
        <v>20</v>
      </c>
      <c r="K10" s="123"/>
      <c r="L10" s="122" t="s">
        <v>21</v>
      </c>
      <c r="M10" s="123"/>
      <c r="N10" s="122" t="s">
        <v>22</v>
      </c>
      <c r="O10" s="123"/>
    </row>
    <row r="11" spans="1:15" ht="105">
      <c r="A11" s="83"/>
      <c r="B11" s="84"/>
      <c r="C11" s="84"/>
      <c r="D11" s="84"/>
      <c r="E11" s="84"/>
      <c r="F11" s="82" t="s">
        <v>0</v>
      </c>
      <c r="G11" s="82" t="s">
        <v>1</v>
      </c>
      <c r="H11" s="82" t="s">
        <v>0</v>
      </c>
      <c r="I11" s="82" t="s">
        <v>1</v>
      </c>
      <c r="J11" s="82" t="s">
        <v>0</v>
      </c>
      <c r="K11" s="82" t="s">
        <v>1</v>
      </c>
      <c r="L11" s="82" t="s">
        <v>0</v>
      </c>
      <c r="M11" s="82" t="s">
        <v>1</v>
      </c>
      <c r="N11" s="82" t="s">
        <v>0</v>
      </c>
      <c r="O11" s="82" t="s">
        <v>1</v>
      </c>
    </row>
    <row r="12" spans="1:15" ht="15">
      <c r="A12" s="85">
        <v>1</v>
      </c>
      <c r="B12" s="85">
        <v>2</v>
      </c>
      <c r="C12" s="85">
        <v>3</v>
      </c>
      <c r="D12" s="85">
        <v>4</v>
      </c>
      <c r="E12" s="85">
        <v>5</v>
      </c>
      <c r="F12" s="85">
        <v>6</v>
      </c>
      <c r="G12" s="85">
        <v>7</v>
      </c>
      <c r="H12" s="85">
        <v>8</v>
      </c>
      <c r="I12" s="85">
        <v>9</v>
      </c>
      <c r="J12" s="85">
        <v>10</v>
      </c>
      <c r="K12" s="85">
        <v>11</v>
      </c>
      <c r="L12" s="85">
        <v>12</v>
      </c>
      <c r="M12" s="85">
        <v>13</v>
      </c>
      <c r="N12" s="85">
        <v>14</v>
      </c>
      <c r="O12" s="85">
        <v>15</v>
      </c>
    </row>
    <row r="13" spans="1:15" ht="193.5" customHeight="1">
      <c r="A13" s="85">
        <v>1</v>
      </c>
      <c r="B13" s="46" t="s">
        <v>54</v>
      </c>
      <c r="C13" s="18" t="s">
        <v>45</v>
      </c>
      <c r="D13" s="19" t="s">
        <v>44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>
        <v>1</v>
      </c>
      <c r="K13" s="20">
        <v>1</v>
      </c>
      <c r="L13" s="20">
        <v>1</v>
      </c>
      <c r="M13" s="118"/>
      <c r="N13" s="20">
        <v>1</v>
      </c>
      <c r="O13" s="119"/>
    </row>
    <row r="14" spans="1:15" ht="165">
      <c r="A14" s="23" t="s">
        <v>23</v>
      </c>
      <c r="B14" s="124" t="s">
        <v>56</v>
      </c>
      <c r="C14" s="18" t="s">
        <v>46</v>
      </c>
      <c r="D14" s="19" t="s">
        <v>44</v>
      </c>
      <c r="E14" s="21">
        <f aca="true" t="shared" si="0" ref="E14:K14">SUM(E15:E25)</f>
        <v>1236</v>
      </c>
      <c r="F14" s="24">
        <f t="shared" si="0"/>
        <v>1080</v>
      </c>
      <c r="G14" s="21">
        <f>SUM(G15:G25)</f>
        <v>987</v>
      </c>
      <c r="H14" s="24">
        <f t="shared" si="0"/>
        <v>1123</v>
      </c>
      <c r="I14" s="24">
        <f t="shared" si="0"/>
        <v>1123</v>
      </c>
      <c r="J14" s="21">
        <f t="shared" si="0"/>
        <v>1123</v>
      </c>
      <c r="K14" s="21">
        <f t="shared" si="0"/>
        <v>1123</v>
      </c>
      <c r="L14" s="21">
        <f>SUM(L15:L25)</f>
        <v>1123</v>
      </c>
      <c r="M14" s="120"/>
      <c r="N14" s="21">
        <v>0</v>
      </c>
      <c r="O14" s="121"/>
    </row>
    <row r="15" spans="1:15" ht="48" customHeight="1">
      <c r="A15" s="40" t="s">
        <v>24</v>
      </c>
      <c r="B15" s="125" t="s">
        <v>35</v>
      </c>
      <c r="C15" s="35" t="s">
        <v>49</v>
      </c>
      <c r="D15" s="25" t="s">
        <v>36</v>
      </c>
      <c r="E15" s="21">
        <v>157</v>
      </c>
      <c r="F15" s="21">
        <v>165</v>
      </c>
      <c r="G15" s="21">
        <v>133</v>
      </c>
      <c r="H15" s="21">
        <v>155</v>
      </c>
      <c r="I15" s="21">
        <v>155</v>
      </c>
      <c r="J15" s="21">
        <v>155</v>
      </c>
      <c r="K15" s="21">
        <v>155</v>
      </c>
      <c r="L15" s="21">
        <v>155</v>
      </c>
      <c r="M15" s="21"/>
      <c r="N15" s="21">
        <v>0</v>
      </c>
      <c r="O15" s="121"/>
    </row>
    <row r="16" spans="1:15" ht="48" customHeight="1">
      <c r="A16" s="42"/>
      <c r="B16" s="125"/>
      <c r="C16" s="36"/>
      <c r="D16" s="25" t="s">
        <v>37</v>
      </c>
      <c r="E16" s="21">
        <v>174</v>
      </c>
      <c r="F16" s="21">
        <v>100</v>
      </c>
      <c r="G16" s="21">
        <v>93</v>
      </c>
      <c r="H16" s="21">
        <v>130</v>
      </c>
      <c r="I16" s="21">
        <v>130</v>
      </c>
      <c r="J16" s="21">
        <v>130</v>
      </c>
      <c r="K16" s="21">
        <v>130</v>
      </c>
      <c r="L16" s="21">
        <v>130</v>
      </c>
      <c r="M16" s="21"/>
      <c r="N16" s="21">
        <v>0</v>
      </c>
      <c r="O16" s="121"/>
    </row>
    <row r="17" spans="1:15" ht="50.25" customHeight="1">
      <c r="A17" s="42"/>
      <c r="B17" s="125"/>
      <c r="C17" s="36"/>
      <c r="D17" s="25" t="s">
        <v>38</v>
      </c>
      <c r="E17" s="21">
        <v>359</v>
      </c>
      <c r="F17" s="21">
        <v>250</v>
      </c>
      <c r="G17" s="21">
        <v>217</v>
      </c>
      <c r="H17" s="21">
        <v>270</v>
      </c>
      <c r="I17" s="21">
        <v>270</v>
      </c>
      <c r="J17" s="21">
        <v>270</v>
      </c>
      <c r="K17" s="21">
        <v>270</v>
      </c>
      <c r="L17" s="21">
        <v>270</v>
      </c>
      <c r="M17" s="21"/>
      <c r="N17" s="21">
        <v>0</v>
      </c>
      <c r="O17" s="121"/>
    </row>
    <row r="18" spans="1:15" ht="56.25" customHeight="1">
      <c r="A18" s="42"/>
      <c r="B18" s="125"/>
      <c r="C18" s="36"/>
      <c r="D18" s="26" t="s">
        <v>39</v>
      </c>
      <c r="E18" s="21">
        <v>282</v>
      </c>
      <c r="F18" s="21">
        <v>290</v>
      </c>
      <c r="G18" s="21">
        <v>277</v>
      </c>
      <c r="H18" s="21">
        <v>335</v>
      </c>
      <c r="I18" s="21">
        <v>335</v>
      </c>
      <c r="J18" s="21">
        <v>335</v>
      </c>
      <c r="K18" s="21">
        <v>335</v>
      </c>
      <c r="L18" s="21">
        <v>335</v>
      </c>
      <c r="M18" s="21"/>
      <c r="N18" s="21">
        <v>0</v>
      </c>
      <c r="O18" s="121"/>
    </row>
    <row r="19" spans="1:15" ht="3" customHeight="1" hidden="1">
      <c r="A19" s="42"/>
      <c r="B19" s="125"/>
      <c r="C19" s="36"/>
      <c r="D19" s="26" t="s">
        <v>43</v>
      </c>
      <c r="E19" s="21">
        <v>0</v>
      </c>
      <c r="F19" s="21"/>
      <c r="G19" s="21"/>
      <c r="H19" s="21"/>
      <c r="I19" s="21"/>
      <c r="J19" s="21">
        <v>0</v>
      </c>
      <c r="K19" s="21"/>
      <c r="L19" s="21">
        <v>0</v>
      </c>
      <c r="M19" s="21"/>
      <c r="N19" s="21">
        <v>0</v>
      </c>
      <c r="O19" s="121"/>
    </row>
    <row r="20" spans="1:15" ht="19.5" customHeight="1" hidden="1">
      <c r="A20" s="42"/>
      <c r="B20" s="125"/>
      <c r="C20" s="36"/>
      <c r="D20" s="26" t="s">
        <v>43</v>
      </c>
      <c r="E20" s="21">
        <v>0</v>
      </c>
      <c r="F20" s="21"/>
      <c r="G20" s="21"/>
      <c r="H20" s="21"/>
      <c r="I20" s="21"/>
      <c r="J20" s="21">
        <v>0</v>
      </c>
      <c r="K20" s="21"/>
      <c r="L20" s="21">
        <v>0</v>
      </c>
      <c r="M20" s="21"/>
      <c r="N20" s="21">
        <v>0</v>
      </c>
      <c r="O20" s="121"/>
    </row>
    <row r="21" spans="1:15" ht="16.5" customHeight="1" hidden="1">
      <c r="A21" s="42"/>
      <c r="B21" s="125"/>
      <c r="C21" s="37"/>
      <c r="D21" s="26" t="s">
        <v>43</v>
      </c>
      <c r="E21" s="21">
        <v>0</v>
      </c>
      <c r="F21" s="21"/>
      <c r="G21" s="21"/>
      <c r="H21" s="21"/>
      <c r="I21" s="21"/>
      <c r="J21" s="21">
        <v>0</v>
      </c>
      <c r="K21" s="21"/>
      <c r="L21" s="21">
        <v>0</v>
      </c>
      <c r="M21" s="21"/>
      <c r="N21" s="21">
        <v>0</v>
      </c>
      <c r="O21" s="121"/>
    </row>
    <row r="22" spans="1:15" ht="58.5" customHeight="1">
      <c r="A22" s="42"/>
      <c r="B22" s="126" t="s">
        <v>47</v>
      </c>
      <c r="C22" s="35" t="s">
        <v>48</v>
      </c>
      <c r="D22" s="27" t="s">
        <v>36</v>
      </c>
      <c r="E22" s="21">
        <v>52</v>
      </c>
      <c r="F22" s="28">
        <v>55</v>
      </c>
      <c r="G22" s="28">
        <v>53</v>
      </c>
      <c r="H22" s="21">
        <v>38</v>
      </c>
      <c r="I22" s="21">
        <v>38</v>
      </c>
      <c r="J22" s="21">
        <v>38</v>
      </c>
      <c r="K22" s="21">
        <v>38</v>
      </c>
      <c r="L22" s="21">
        <v>38</v>
      </c>
      <c r="M22" s="21"/>
      <c r="N22" s="21">
        <v>0</v>
      </c>
      <c r="O22" s="121"/>
    </row>
    <row r="23" spans="1:15" ht="51.75" customHeight="1">
      <c r="A23" s="42"/>
      <c r="B23" s="98"/>
      <c r="C23" s="36"/>
      <c r="D23" s="27" t="s">
        <v>37</v>
      </c>
      <c r="E23" s="21">
        <v>93</v>
      </c>
      <c r="F23" s="28">
        <v>100</v>
      </c>
      <c r="G23" s="28">
        <v>97</v>
      </c>
      <c r="H23" s="21">
        <v>90</v>
      </c>
      <c r="I23" s="21">
        <v>90</v>
      </c>
      <c r="J23" s="21">
        <v>90</v>
      </c>
      <c r="K23" s="21">
        <v>90</v>
      </c>
      <c r="L23" s="21">
        <v>90</v>
      </c>
      <c r="M23" s="21"/>
      <c r="N23" s="21">
        <v>0</v>
      </c>
      <c r="O23" s="121"/>
    </row>
    <row r="24" spans="1:15" ht="55.5" customHeight="1">
      <c r="A24" s="42"/>
      <c r="B24" s="98"/>
      <c r="C24" s="36"/>
      <c r="D24" s="27" t="s">
        <v>38</v>
      </c>
      <c r="E24" s="21">
        <v>42</v>
      </c>
      <c r="F24" s="28">
        <v>50</v>
      </c>
      <c r="G24" s="28">
        <v>50</v>
      </c>
      <c r="H24" s="21">
        <v>33</v>
      </c>
      <c r="I24" s="21">
        <v>33</v>
      </c>
      <c r="J24" s="21">
        <v>33</v>
      </c>
      <c r="K24" s="21">
        <v>33</v>
      </c>
      <c r="L24" s="21">
        <v>33</v>
      </c>
      <c r="M24" s="21"/>
      <c r="N24" s="21">
        <v>0</v>
      </c>
      <c r="O24" s="121"/>
    </row>
    <row r="25" spans="1:15" ht="57.75" customHeight="1">
      <c r="A25" s="44"/>
      <c r="B25" s="127"/>
      <c r="C25" s="37"/>
      <c r="D25" s="27" t="s">
        <v>39</v>
      </c>
      <c r="E25" s="21">
        <v>77</v>
      </c>
      <c r="F25" s="28">
        <v>70</v>
      </c>
      <c r="G25" s="28">
        <v>67</v>
      </c>
      <c r="H25" s="21">
        <v>72</v>
      </c>
      <c r="I25" s="21">
        <v>72</v>
      </c>
      <c r="J25" s="21">
        <v>72</v>
      </c>
      <c r="K25" s="21">
        <v>72</v>
      </c>
      <c r="L25" s="21">
        <v>72</v>
      </c>
      <c r="M25" s="21"/>
      <c r="N25" s="21">
        <v>0</v>
      </c>
      <c r="O25" s="121"/>
    </row>
    <row r="26" ht="15">
      <c r="B26" s="14"/>
    </row>
    <row r="27" ht="15">
      <c r="B27" s="14"/>
    </row>
    <row r="28" ht="15" customHeight="1">
      <c r="B28" s="14"/>
    </row>
    <row r="29" ht="15">
      <c r="B29" s="14"/>
    </row>
    <row r="30" ht="15">
      <c r="B30" s="14"/>
    </row>
  </sheetData>
  <sheetProtection/>
  <mergeCells count="20">
    <mergeCell ref="A15:A25"/>
    <mergeCell ref="B22:B25"/>
    <mergeCell ref="C22:C25"/>
    <mergeCell ref="B15:B21"/>
    <mergeCell ref="C15:C21"/>
    <mergeCell ref="M1:O1"/>
    <mergeCell ref="N10:O10"/>
    <mergeCell ref="E9:E11"/>
    <mergeCell ref="L10:M10"/>
    <mergeCell ref="F9:O9"/>
    <mergeCell ref="B6:N6"/>
    <mergeCell ref="J10:K10"/>
    <mergeCell ref="C9:C11"/>
    <mergeCell ref="D9:D11"/>
    <mergeCell ref="H10:I10"/>
    <mergeCell ref="A9:A11"/>
    <mergeCell ref="L2:O2"/>
    <mergeCell ref="B4:O4"/>
    <mergeCell ref="B9:B11"/>
    <mergeCell ref="F10:G10"/>
  </mergeCells>
  <printOptions/>
  <pageMargins left="0.7" right="0.7" top="0.75" bottom="0.28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8"/>
  <sheetViews>
    <sheetView zoomScale="75" zoomScaleNormal="75" zoomScalePageLayoutView="0" workbookViewId="0" topLeftCell="A1">
      <selection activeCell="E29" sqref="E29"/>
    </sheetView>
  </sheetViews>
  <sheetFormatPr defaultColWidth="9.140625" defaultRowHeight="15"/>
  <cols>
    <col min="1" max="1" width="10.57421875" style="0" bestFit="1" customWidth="1"/>
    <col min="2" max="2" width="36.28125" style="0" customWidth="1"/>
    <col min="3" max="3" width="29.57421875" style="0" customWidth="1"/>
    <col min="4" max="4" width="19.140625" style="0" customWidth="1"/>
    <col min="5" max="5" width="15.7109375" style="0" customWidth="1"/>
    <col min="6" max="6" width="14.00390625" style="0" customWidth="1"/>
    <col min="7" max="7" width="15.28125" style="0" customWidth="1"/>
    <col min="8" max="8" width="12.421875" style="0" customWidth="1"/>
    <col min="9" max="9" width="11.7109375" style="0" customWidth="1"/>
    <col min="10" max="10" width="9.57421875" style="0" customWidth="1"/>
    <col min="11" max="11" width="14.8515625" style="15" customWidth="1"/>
    <col min="12" max="12" width="14.00390625" style="15" customWidth="1"/>
    <col min="13" max="13" width="10.7109375" style="0" customWidth="1"/>
    <col min="14" max="14" width="10.140625" style="0" customWidth="1"/>
    <col min="15" max="15" width="16.421875" style="0" customWidth="1"/>
  </cols>
  <sheetData>
    <row r="1" spans="13:15" ht="15">
      <c r="M1" s="34" t="s">
        <v>27</v>
      </c>
      <c r="N1" s="34"/>
      <c r="O1" s="34"/>
    </row>
    <row r="2" spans="12:15" ht="17.25" customHeight="1">
      <c r="L2" s="32" t="s">
        <v>33</v>
      </c>
      <c r="M2" s="32"/>
      <c r="N2" s="32"/>
      <c r="O2" s="32"/>
    </row>
    <row r="5" spans="2:15" ht="18.75">
      <c r="B5" s="33" t="s">
        <v>17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ht="26.25">
      <c r="B6" s="38" t="s">
        <v>34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9" spans="1:15" ht="21" customHeight="1">
      <c r="A9" s="69" t="s">
        <v>4</v>
      </c>
      <c r="B9" s="70" t="s">
        <v>5</v>
      </c>
      <c r="C9" s="70" t="s">
        <v>50</v>
      </c>
      <c r="D9" s="69" t="s">
        <v>6</v>
      </c>
      <c r="E9" s="71" t="s">
        <v>7</v>
      </c>
      <c r="F9" s="72"/>
      <c r="G9" s="73" t="s">
        <v>8</v>
      </c>
      <c r="H9" s="74"/>
      <c r="I9" s="74"/>
      <c r="J9" s="74"/>
      <c r="K9" s="74"/>
      <c r="L9" s="74"/>
      <c r="M9" s="74"/>
      <c r="N9" s="74"/>
      <c r="O9" s="75"/>
    </row>
    <row r="10" spans="1:15" ht="54" customHeight="1">
      <c r="A10" s="76"/>
      <c r="B10" s="77"/>
      <c r="C10" s="77"/>
      <c r="D10" s="76"/>
      <c r="E10" s="78"/>
      <c r="F10" s="79"/>
      <c r="G10" s="73" t="s">
        <v>9</v>
      </c>
      <c r="H10" s="75"/>
      <c r="I10" s="80" t="s">
        <v>10</v>
      </c>
      <c r="J10" s="81"/>
      <c r="K10" s="73" t="s">
        <v>11</v>
      </c>
      <c r="L10" s="75"/>
      <c r="M10" s="80" t="s">
        <v>12</v>
      </c>
      <c r="N10" s="81"/>
      <c r="O10" s="82" t="s">
        <v>13</v>
      </c>
    </row>
    <row r="11" spans="1:15" ht="32.25" customHeight="1">
      <c r="A11" s="83"/>
      <c r="B11" s="84"/>
      <c r="C11" s="84"/>
      <c r="D11" s="83"/>
      <c r="E11" s="82" t="s">
        <v>2</v>
      </c>
      <c r="F11" s="82" t="s">
        <v>3</v>
      </c>
      <c r="G11" s="82" t="s">
        <v>2</v>
      </c>
      <c r="H11" s="82" t="s">
        <v>3</v>
      </c>
      <c r="I11" s="82" t="s">
        <v>2</v>
      </c>
      <c r="J11" s="82" t="s">
        <v>3</v>
      </c>
      <c r="K11" s="82" t="s">
        <v>2</v>
      </c>
      <c r="L11" s="82" t="s">
        <v>3</v>
      </c>
      <c r="M11" s="82" t="s">
        <v>2</v>
      </c>
      <c r="N11" s="82" t="s">
        <v>3</v>
      </c>
      <c r="O11" s="82"/>
    </row>
    <row r="12" spans="1:15" ht="15">
      <c r="A12" s="85">
        <v>1</v>
      </c>
      <c r="B12" s="85">
        <v>2</v>
      </c>
      <c r="C12" s="85"/>
      <c r="D12" s="85">
        <v>3</v>
      </c>
      <c r="E12" s="85">
        <v>4</v>
      </c>
      <c r="F12" s="85">
        <v>5</v>
      </c>
      <c r="G12" s="85">
        <v>6</v>
      </c>
      <c r="H12" s="85">
        <v>7</v>
      </c>
      <c r="I12" s="85">
        <v>8</v>
      </c>
      <c r="J12" s="85">
        <v>9</v>
      </c>
      <c r="K12" s="85">
        <v>10</v>
      </c>
      <c r="L12" s="85">
        <v>11</v>
      </c>
      <c r="M12" s="85">
        <v>12</v>
      </c>
      <c r="N12" s="85">
        <v>13</v>
      </c>
      <c r="O12" s="85">
        <v>14</v>
      </c>
    </row>
    <row r="13" spans="1:15" ht="120">
      <c r="A13" s="45">
        <v>1</v>
      </c>
      <c r="B13" s="46" t="s">
        <v>54</v>
      </c>
      <c r="C13" s="46"/>
      <c r="D13" s="22" t="s">
        <v>25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45" customHeight="1">
      <c r="A14" s="47" t="s">
        <v>55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 ht="45" customHeight="1">
      <c r="A15" s="48"/>
      <c r="B15" s="86" t="s">
        <v>51</v>
      </c>
      <c r="C15" s="87" t="s">
        <v>52</v>
      </c>
      <c r="D15" s="88" t="s">
        <v>15</v>
      </c>
      <c r="E15" s="89">
        <f>SUM(E16:E20)</f>
        <v>419378.5</v>
      </c>
      <c r="F15" s="89">
        <f aca="true" t="shared" si="0" ref="F15:L15">SUM(F16:F20)</f>
        <v>381476.80000000005</v>
      </c>
      <c r="G15" s="89"/>
      <c r="H15" s="89"/>
      <c r="I15" s="89"/>
      <c r="J15" s="89"/>
      <c r="K15" s="89">
        <f t="shared" si="0"/>
        <v>419378.5</v>
      </c>
      <c r="L15" s="89">
        <f t="shared" si="0"/>
        <v>381476.80000000005</v>
      </c>
      <c r="M15" s="90"/>
      <c r="N15" s="90"/>
      <c r="O15" s="87"/>
    </row>
    <row r="16" spans="1:15" ht="45" customHeight="1">
      <c r="A16" s="49"/>
      <c r="B16" s="91"/>
      <c r="C16" s="87"/>
      <c r="D16" s="88" t="s">
        <v>18</v>
      </c>
      <c r="E16" s="89">
        <f>SUM(E21:E28)</f>
        <v>108236.39999999998</v>
      </c>
      <c r="F16" s="89">
        <f aca="true" t="shared" si="1" ref="F16:L16">SUM(F21:F28)</f>
        <v>102609.8</v>
      </c>
      <c r="G16" s="89"/>
      <c r="H16" s="89"/>
      <c r="I16" s="89"/>
      <c r="J16" s="89"/>
      <c r="K16" s="89">
        <f t="shared" si="1"/>
        <v>108236.39999999998</v>
      </c>
      <c r="L16" s="89">
        <f t="shared" si="1"/>
        <v>102609.8</v>
      </c>
      <c r="M16" s="90"/>
      <c r="N16" s="90"/>
      <c r="O16" s="87"/>
    </row>
    <row r="17" spans="1:15" ht="45" customHeight="1">
      <c r="A17" s="49"/>
      <c r="B17" s="91"/>
      <c r="C17" s="87"/>
      <c r="D17" s="92" t="s">
        <v>19</v>
      </c>
      <c r="E17" s="89">
        <f>SUM(E29:E36)</f>
        <v>117591.40000000001</v>
      </c>
      <c r="F17" s="89">
        <f aca="true" t="shared" si="2" ref="F17:L17">SUM(F29:F36)</f>
        <v>106781.6</v>
      </c>
      <c r="G17" s="89"/>
      <c r="H17" s="89"/>
      <c r="I17" s="89"/>
      <c r="J17" s="89"/>
      <c r="K17" s="89">
        <f t="shared" si="2"/>
        <v>117591.40000000001</v>
      </c>
      <c r="L17" s="89">
        <f t="shared" si="2"/>
        <v>106781.6</v>
      </c>
      <c r="M17" s="90"/>
      <c r="N17" s="90"/>
      <c r="O17" s="87"/>
    </row>
    <row r="18" spans="1:15" ht="45" customHeight="1">
      <c r="A18" s="49"/>
      <c r="B18" s="91"/>
      <c r="C18" s="87"/>
      <c r="D18" s="92" t="s">
        <v>20</v>
      </c>
      <c r="E18" s="89">
        <f>SUM(E37:E44)</f>
        <v>109502.6</v>
      </c>
      <c r="F18" s="89">
        <f aca="true" t="shared" si="3" ref="F18:L18">SUM(F37:F44)</f>
        <v>88037.3</v>
      </c>
      <c r="G18" s="89"/>
      <c r="H18" s="89"/>
      <c r="I18" s="89"/>
      <c r="J18" s="89"/>
      <c r="K18" s="89">
        <f t="shared" si="3"/>
        <v>109502.6</v>
      </c>
      <c r="L18" s="89">
        <f t="shared" si="3"/>
        <v>88037.3</v>
      </c>
      <c r="M18" s="90"/>
      <c r="N18" s="90"/>
      <c r="O18" s="87"/>
    </row>
    <row r="19" spans="1:15" ht="45" customHeight="1">
      <c r="A19" s="49"/>
      <c r="B19" s="91"/>
      <c r="C19" s="87"/>
      <c r="D19" s="92" t="s">
        <v>21</v>
      </c>
      <c r="E19" s="89">
        <f>SUM(E45:E52)</f>
        <v>84048.1</v>
      </c>
      <c r="F19" s="89">
        <f aca="true" t="shared" si="4" ref="F19:L19">SUM(F45:F52)</f>
        <v>84048.1</v>
      </c>
      <c r="G19" s="89"/>
      <c r="H19" s="89"/>
      <c r="I19" s="89"/>
      <c r="J19" s="89"/>
      <c r="K19" s="89">
        <f t="shared" si="4"/>
        <v>84048.1</v>
      </c>
      <c r="L19" s="89">
        <f t="shared" si="4"/>
        <v>84048.1</v>
      </c>
      <c r="M19" s="90"/>
      <c r="N19" s="90"/>
      <c r="O19" s="87"/>
    </row>
    <row r="20" spans="1:15" ht="45" customHeight="1">
      <c r="A20" s="50"/>
      <c r="B20" s="93"/>
      <c r="C20" s="87"/>
      <c r="D20" s="92" t="s">
        <v>22</v>
      </c>
      <c r="E20" s="94">
        <f>SUM(E53:E60)</f>
        <v>0</v>
      </c>
      <c r="F20" s="94">
        <f aca="true" t="shared" si="5" ref="F20:L20">SUM(F53:F60)</f>
        <v>0</v>
      </c>
      <c r="G20" s="94"/>
      <c r="H20" s="94"/>
      <c r="I20" s="94"/>
      <c r="J20" s="94"/>
      <c r="K20" s="94">
        <f t="shared" si="5"/>
        <v>0</v>
      </c>
      <c r="L20" s="94">
        <f t="shared" si="5"/>
        <v>0</v>
      </c>
      <c r="M20" s="92"/>
      <c r="N20" s="92"/>
      <c r="O20" s="87"/>
    </row>
    <row r="21" spans="1:15" ht="45.75" customHeight="1">
      <c r="A21" s="51" t="s">
        <v>23</v>
      </c>
      <c r="B21" s="95" t="s">
        <v>35</v>
      </c>
      <c r="C21" s="40" t="s">
        <v>53</v>
      </c>
      <c r="D21" s="39" t="s">
        <v>18</v>
      </c>
      <c r="E21" s="52">
        <v>13167</v>
      </c>
      <c r="F21" s="52">
        <v>11167</v>
      </c>
      <c r="G21" s="52"/>
      <c r="H21" s="53"/>
      <c r="I21" s="53"/>
      <c r="J21" s="53"/>
      <c r="K21" s="52">
        <v>13167</v>
      </c>
      <c r="L21" s="52">
        <v>11167</v>
      </c>
      <c r="M21" s="22"/>
      <c r="N21" s="22"/>
      <c r="O21" s="96" t="s">
        <v>36</v>
      </c>
    </row>
    <row r="22" spans="1:15" ht="51" customHeight="1">
      <c r="A22" s="51"/>
      <c r="B22" s="97"/>
      <c r="C22" s="42"/>
      <c r="D22" s="41"/>
      <c r="E22" s="53">
        <v>7980</v>
      </c>
      <c r="F22" s="53">
        <v>7553.4</v>
      </c>
      <c r="G22" s="53"/>
      <c r="H22" s="53"/>
      <c r="I22" s="53"/>
      <c r="J22" s="53"/>
      <c r="K22" s="53">
        <v>7980</v>
      </c>
      <c r="L22" s="53">
        <v>7553.4</v>
      </c>
      <c r="M22" s="22"/>
      <c r="N22" s="22"/>
      <c r="O22" s="96" t="s">
        <v>37</v>
      </c>
    </row>
    <row r="23" spans="1:15" ht="49.5" customHeight="1">
      <c r="A23" s="51"/>
      <c r="B23" s="97"/>
      <c r="C23" s="42"/>
      <c r="D23" s="41"/>
      <c r="E23" s="53">
        <v>21865.2</v>
      </c>
      <c r="F23" s="53">
        <v>18665.2</v>
      </c>
      <c r="G23" s="53"/>
      <c r="H23" s="53"/>
      <c r="I23" s="53"/>
      <c r="J23" s="53"/>
      <c r="K23" s="53">
        <v>21865.2</v>
      </c>
      <c r="L23" s="53">
        <v>18665.2</v>
      </c>
      <c r="M23" s="22"/>
      <c r="N23" s="22"/>
      <c r="O23" s="96" t="s">
        <v>38</v>
      </c>
    </row>
    <row r="24" spans="1:15" ht="51.75" customHeight="1">
      <c r="A24" s="51"/>
      <c r="B24" s="97"/>
      <c r="C24" s="42"/>
      <c r="D24" s="41"/>
      <c r="E24" s="53">
        <v>23700.6</v>
      </c>
      <c r="F24" s="53">
        <v>23700.6</v>
      </c>
      <c r="G24" s="53"/>
      <c r="H24" s="53"/>
      <c r="I24" s="53"/>
      <c r="J24" s="53"/>
      <c r="K24" s="53">
        <v>23700.6</v>
      </c>
      <c r="L24" s="53">
        <v>23700.6</v>
      </c>
      <c r="M24" s="54"/>
      <c r="N24" s="54"/>
      <c r="O24" s="96" t="s">
        <v>39</v>
      </c>
    </row>
    <row r="25" spans="1:15" ht="45" customHeight="1">
      <c r="A25" s="51"/>
      <c r="B25" s="98" t="s">
        <v>47</v>
      </c>
      <c r="C25" s="42"/>
      <c r="D25" s="41"/>
      <c r="E25" s="52">
        <v>8155.2</v>
      </c>
      <c r="F25" s="52">
        <v>8155.2</v>
      </c>
      <c r="G25" s="53"/>
      <c r="H25" s="53"/>
      <c r="I25" s="53"/>
      <c r="J25" s="53"/>
      <c r="K25" s="52">
        <v>8155.2</v>
      </c>
      <c r="L25" s="52">
        <v>8155.2</v>
      </c>
      <c r="M25" s="54"/>
      <c r="N25" s="54"/>
      <c r="O25" s="96" t="s">
        <v>36</v>
      </c>
    </row>
    <row r="26" spans="1:15" ht="43.5" customHeight="1">
      <c r="A26" s="51"/>
      <c r="B26" s="98"/>
      <c r="C26" s="42"/>
      <c r="D26" s="41"/>
      <c r="E26" s="55">
        <v>14519.2</v>
      </c>
      <c r="F26" s="55">
        <v>14519.2</v>
      </c>
      <c r="G26" s="53"/>
      <c r="H26" s="53"/>
      <c r="I26" s="53"/>
      <c r="J26" s="53"/>
      <c r="K26" s="55">
        <v>14519.2</v>
      </c>
      <c r="L26" s="55">
        <v>14519.2</v>
      </c>
      <c r="M26" s="54"/>
      <c r="N26" s="54"/>
      <c r="O26" s="96" t="s">
        <v>37</v>
      </c>
    </row>
    <row r="27" spans="1:15" ht="44.25" customHeight="1">
      <c r="A27" s="51"/>
      <c r="B27" s="98"/>
      <c r="C27" s="42"/>
      <c r="D27" s="41"/>
      <c r="E27" s="55">
        <v>7338.2</v>
      </c>
      <c r="F27" s="55">
        <v>7338.2</v>
      </c>
      <c r="G27" s="53"/>
      <c r="H27" s="53"/>
      <c r="I27" s="53"/>
      <c r="J27" s="53"/>
      <c r="K27" s="55">
        <v>7338.2</v>
      </c>
      <c r="L27" s="55">
        <v>7338.2</v>
      </c>
      <c r="M27" s="54"/>
      <c r="N27" s="54"/>
      <c r="O27" s="96" t="s">
        <v>38</v>
      </c>
    </row>
    <row r="28" spans="1:15" ht="44.25" customHeight="1">
      <c r="A28" s="51"/>
      <c r="B28" s="98"/>
      <c r="C28" s="42"/>
      <c r="D28" s="41"/>
      <c r="E28" s="55">
        <v>11511</v>
      </c>
      <c r="F28" s="55">
        <v>11511</v>
      </c>
      <c r="G28" s="53"/>
      <c r="H28" s="53"/>
      <c r="I28" s="53"/>
      <c r="J28" s="53"/>
      <c r="K28" s="55">
        <v>11511</v>
      </c>
      <c r="L28" s="55">
        <v>11511</v>
      </c>
      <c r="M28" s="54"/>
      <c r="N28" s="54"/>
      <c r="O28" s="96" t="s">
        <v>39</v>
      </c>
    </row>
    <row r="29" spans="1:15" ht="48.75" customHeight="1">
      <c r="A29" s="51"/>
      <c r="B29" s="95" t="s">
        <v>35</v>
      </c>
      <c r="C29" s="42"/>
      <c r="D29" s="39" t="s">
        <v>19</v>
      </c>
      <c r="E29" s="52">
        <v>12369</v>
      </c>
      <c r="F29" s="56">
        <v>10778.1</v>
      </c>
      <c r="G29" s="53"/>
      <c r="H29" s="53"/>
      <c r="I29" s="53"/>
      <c r="J29" s="53"/>
      <c r="K29" s="52">
        <v>12369</v>
      </c>
      <c r="L29" s="56">
        <v>10778.1</v>
      </c>
      <c r="M29" s="54"/>
      <c r="N29" s="54"/>
      <c r="O29" s="96" t="s">
        <v>36</v>
      </c>
    </row>
    <row r="30" spans="1:15" ht="52.5" customHeight="1">
      <c r="A30" s="51"/>
      <c r="B30" s="97"/>
      <c r="C30" s="42"/>
      <c r="D30" s="41"/>
      <c r="E30" s="52">
        <v>10374</v>
      </c>
      <c r="F30" s="56">
        <v>7718</v>
      </c>
      <c r="G30" s="53"/>
      <c r="H30" s="53"/>
      <c r="I30" s="53"/>
      <c r="J30" s="53"/>
      <c r="K30" s="52">
        <v>10374</v>
      </c>
      <c r="L30" s="56">
        <v>7718</v>
      </c>
      <c r="M30" s="54"/>
      <c r="N30" s="54"/>
      <c r="O30" s="96" t="s">
        <v>37</v>
      </c>
    </row>
    <row r="31" spans="1:15" ht="50.25" customHeight="1">
      <c r="A31" s="51"/>
      <c r="B31" s="97"/>
      <c r="C31" s="42"/>
      <c r="D31" s="41"/>
      <c r="E31" s="52">
        <v>21546</v>
      </c>
      <c r="F31" s="56">
        <v>19098.1</v>
      </c>
      <c r="G31" s="53"/>
      <c r="H31" s="53"/>
      <c r="I31" s="53"/>
      <c r="J31" s="53"/>
      <c r="K31" s="52">
        <v>21546</v>
      </c>
      <c r="L31" s="56">
        <v>19098.1</v>
      </c>
      <c r="M31" s="54"/>
      <c r="N31" s="54"/>
      <c r="O31" s="96" t="s">
        <v>38</v>
      </c>
    </row>
    <row r="32" spans="1:15" ht="46.5" customHeight="1">
      <c r="A32" s="51"/>
      <c r="B32" s="97"/>
      <c r="C32" s="42"/>
      <c r="D32" s="41"/>
      <c r="E32" s="52">
        <v>26733</v>
      </c>
      <c r="F32" s="56">
        <v>22618</v>
      </c>
      <c r="G32" s="53"/>
      <c r="H32" s="53"/>
      <c r="I32" s="53"/>
      <c r="J32" s="53"/>
      <c r="K32" s="52">
        <v>26733</v>
      </c>
      <c r="L32" s="56">
        <v>22618</v>
      </c>
      <c r="M32" s="54"/>
      <c r="N32" s="54"/>
      <c r="O32" s="96" t="s">
        <v>39</v>
      </c>
    </row>
    <row r="33" spans="1:15" ht="45">
      <c r="A33" s="51"/>
      <c r="B33" s="98" t="s">
        <v>47</v>
      </c>
      <c r="C33" s="42"/>
      <c r="D33" s="41"/>
      <c r="E33" s="56">
        <v>9450.3</v>
      </c>
      <c r="F33" s="56">
        <v>9450.3</v>
      </c>
      <c r="G33" s="53"/>
      <c r="H33" s="53"/>
      <c r="I33" s="53"/>
      <c r="J33" s="53"/>
      <c r="K33" s="56">
        <v>9450.3</v>
      </c>
      <c r="L33" s="56">
        <v>9450.3</v>
      </c>
      <c r="M33" s="54"/>
      <c r="N33" s="54"/>
      <c r="O33" s="96" t="s">
        <v>36</v>
      </c>
    </row>
    <row r="34" spans="1:15" ht="45">
      <c r="A34" s="51"/>
      <c r="B34" s="98"/>
      <c r="C34" s="42"/>
      <c r="D34" s="41"/>
      <c r="E34" s="56">
        <v>16326.5</v>
      </c>
      <c r="F34" s="56">
        <v>16326.5</v>
      </c>
      <c r="G34" s="52"/>
      <c r="H34" s="52"/>
      <c r="I34" s="53"/>
      <c r="J34" s="53"/>
      <c r="K34" s="56">
        <v>16326.5</v>
      </c>
      <c r="L34" s="56">
        <v>16326.5</v>
      </c>
      <c r="M34" s="54"/>
      <c r="N34" s="54"/>
      <c r="O34" s="96" t="s">
        <v>37</v>
      </c>
    </row>
    <row r="35" spans="1:15" ht="45">
      <c r="A35" s="51"/>
      <c r="B35" s="98"/>
      <c r="C35" s="42"/>
      <c r="D35" s="41"/>
      <c r="E35" s="56">
        <v>7481.3</v>
      </c>
      <c r="F35" s="56">
        <v>7481.3</v>
      </c>
      <c r="G35" s="52"/>
      <c r="H35" s="52"/>
      <c r="I35" s="53"/>
      <c r="J35" s="53"/>
      <c r="K35" s="56">
        <v>7481.3</v>
      </c>
      <c r="L35" s="56">
        <v>7481.3</v>
      </c>
      <c r="M35" s="54"/>
      <c r="N35" s="54"/>
      <c r="O35" s="96" t="s">
        <v>38</v>
      </c>
    </row>
    <row r="36" spans="1:15" ht="45">
      <c r="A36" s="51"/>
      <c r="B36" s="98"/>
      <c r="C36" s="42"/>
      <c r="D36" s="41"/>
      <c r="E36" s="56">
        <v>13311.3</v>
      </c>
      <c r="F36" s="56">
        <v>13311.3</v>
      </c>
      <c r="G36" s="52"/>
      <c r="H36" s="52"/>
      <c r="I36" s="53"/>
      <c r="J36" s="53"/>
      <c r="K36" s="56">
        <v>13311.3</v>
      </c>
      <c r="L36" s="56">
        <v>13311.3</v>
      </c>
      <c r="M36" s="54"/>
      <c r="N36" s="54"/>
      <c r="O36" s="96" t="s">
        <v>39</v>
      </c>
    </row>
    <row r="37" spans="1:15" ht="48.75" customHeight="1">
      <c r="A37" s="51"/>
      <c r="B37" s="95" t="s">
        <v>35</v>
      </c>
      <c r="C37" s="42"/>
      <c r="D37" s="39" t="s">
        <v>20</v>
      </c>
      <c r="E37" s="52">
        <v>12369</v>
      </c>
      <c r="F37" s="56">
        <v>9677</v>
      </c>
      <c r="G37" s="99"/>
      <c r="H37" s="99"/>
      <c r="I37" s="31"/>
      <c r="J37" s="31"/>
      <c r="K37" s="52">
        <v>12369</v>
      </c>
      <c r="L37" s="56">
        <v>9677</v>
      </c>
      <c r="M37" s="54"/>
      <c r="N37" s="54"/>
      <c r="O37" s="96" t="s">
        <v>36</v>
      </c>
    </row>
    <row r="38" spans="1:15" ht="51.75" customHeight="1">
      <c r="A38" s="51"/>
      <c r="B38" s="97"/>
      <c r="C38" s="42"/>
      <c r="D38" s="41"/>
      <c r="E38" s="52">
        <v>10374</v>
      </c>
      <c r="F38" s="56">
        <v>7846</v>
      </c>
      <c r="G38" s="99"/>
      <c r="H38" s="99"/>
      <c r="I38" s="31"/>
      <c r="J38" s="31"/>
      <c r="K38" s="52">
        <v>10374</v>
      </c>
      <c r="L38" s="56">
        <v>7846</v>
      </c>
      <c r="M38" s="54"/>
      <c r="N38" s="54"/>
      <c r="O38" s="96" t="s">
        <v>37</v>
      </c>
    </row>
    <row r="39" spans="1:15" ht="48" customHeight="1">
      <c r="A39" s="51"/>
      <c r="B39" s="97"/>
      <c r="C39" s="42"/>
      <c r="D39" s="41"/>
      <c r="E39" s="52">
        <v>21546</v>
      </c>
      <c r="F39" s="56">
        <v>16381.7</v>
      </c>
      <c r="G39" s="99"/>
      <c r="H39" s="99"/>
      <c r="I39" s="31"/>
      <c r="J39" s="31"/>
      <c r="K39" s="52">
        <v>21546</v>
      </c>
      <c r="L39" s="56">
        <v>16381.7</v>
      </c>
      <c r="M39" s="54"/>
      <c r="N39" s="54"/>
      <c r="O39" s="96" t="s">
        <v>38</v>
      </c>
    </row>
    <row r="40" spans="1:15" ht="49.5" customHeight="1">
      <c r="A40" s="51"/>
      <c r="B40" s="97"/>
      <c r="C40" s="42"/>
      <c r="D40" s="41"/>
      <c r="E40" s="52">
        <v>26733</v>
      </c>
      <c r="F40" s="56">
        <v>20199.7</v>
      </c>
      <c r="G40" s="99"/>
      <c r="H40" s="99"/>
      <c r="I40" s="31"/>
      <c r="J40" s="31"/>
      <c r="K40" s="52">
        <v>26733</v>
      </c>
      <c r="L40" s="56">
        <v>20199.7</v>
      </c>
      <c r="M40" s="54"/>
      <c r="N40" s="54"/>
      <c r="O40" s="96" t="s">
        <v>39</v>
      </c>
    </row>
    <row r="41" spans="1:15" ht="51.75" customHeight="1">
      <c r="A41" s="51"/>
      <c r="B41" s="98" t="s">
        <v>47</v>
      </c>
      <c r="C41" s="42"/>
      <c r="D41" s="41"/>
      <c r="E41" s="52">
        <v>6441.3</v>
      </c>
      <c r="F41" s="56">
        <v>6441.3</v>
      </c>
      <c r="G41" s="99"/>
      <c r="H41" s="99"/>
      <c r="I41" s="31"/>
      <c r="J41" s="31"/>
      <c r="K41" s="52">
        <v>6441.3</v>
      </c>
      <c r="L41" s="56">
        <v>6441.3</v>
      </c>
      <c r="M41" s="54"/>
      <c r="N41" s="54"/>
      <c r="O41" s="96" t="s">
        <v>36</v>
      </c>
    </row>
    <row r="42" spans="1:15" ht="42.75" customHeight="1">
      <c r="A42" s="51"/>
      <c r="B42" s="98"/>
      <c r="C42" s="42"/>
      <c r="D42" s="41"/>
      <c r="E42" s="52">
        <v>14439.6</v>
      </c>
      <c r="F42" s="56">
        <v>12529</v>
      </c>
      <c r="G42" s="99"/>
      <c r="H42" s="99"/>
      <c r="I42" s="31"/>
      <c r="J42" s="31"/>
      <c r="K42" s="52">
        <v>14439.6</v>
      </c>
      <c r="L42" s="56">
        <v>12529</v>
      </c>
      <c r="M42" s="54"/>
      <c r="N42" s="54"/>
      <c r="O42" s="96" t="s">
        <v>37</v>
      </c>
    </row>
    <row r="43" spans="1:15" ht="49.5" customHeight="1">
      <c r="A43" s="51"/>
      <c r="B43" s="98"/>
      <c r="C43" s="42"/>
      <c r="D43" s="41"/>
      <c r="E43" s="52">
        <v>6281.3</v>
      </c>
      <c r="F43" s="56">
        <v>6281.3</v>
      </c>
      <c r="G43" s="99"/>
      <c r="H43" s="99"/>
      <c r="I43" s="31"/>
      <c r="J43" s="31"/>
      <c r="K43" s="52">
        <v>6281.3</v>
      </c>
      <c r="L43" s="56">
        <v>6281.3</v>
      </c>
      <c r="M43" s="54"/>
      <c r="N43" s="54"/>
      <c r="O43" s="96" t="s">
        <v>38</v>
      </c>
    </row>
    <row r="44" spans="1:15" ht="48" customHeight="1">
      <c r="A44" s="51"/>
      <c r="B44" s="98"/>
      <c r="C44" s="42"/>
      <c r="D44" s="41"/>
      <c r="E44" s="52">
        <v>11318.4</v>
      </c>
      <c r="F44" s="56">
        <v>8681.3</v>
      </c>
      <c r="G44" s="99"/>
      <c r="H44" s="99"/>
      <c r="I44" s="31"/>
      <c r="J44" s="31"/>
      <c r="K44" s="52">
        <v>11318.4</v>
      </c>
      <c r="L44" s="56">
        <v>8681.3</v>
      </c>
      <c r="M44" s="54"/>
      <c r="N44" s="54"/>
      <c r="O44" s="96" t="s">
        <v>39</v>
      </c>
    </row>
    <row r="45" spans="1:15" ht="48.75" customHeight="1">
      <c r="A45" s="51"/>
      <c r="B45" s="95" t="s">
        <v>35</v>
      </c>
      <c r="C45" s="42"/>
      <c r="D45" s="39" t="s">
        <v>41</v>
      </c>
      <c r="E45" s="100">
        <v>10219</v>
      </c>
      <c r="F45" s="100">
        <v>10219</v>
      </c>
      <c r="G45" s="99"/>
      <c r="H45" s="99"/>
      <c r="I45" s="31"/>
      <c r="J45" s="31"/>
      <c r="K45" s="100">
        <v>10219</v>
      </c>
      <c r="L45" s="100">
        <v>10219</v>
      </c>
      <c r="M45" s="54"/>
      <c r="N45" s="54"/>
      <c r="O45" s="96" t="s">
        <v>36</v>
      </c>
    </row>
    <row r="46" spans="1:15" ht="51.75" customHeight="1">
      <c r="A46" s="51"/>
      <c r="B46" s="97"/>
      <c r="C46" s="42"/>
      <c r="D46" s="41"/>
      <c r="E46" s="100">
        <v>8357</v>
      </c>
      <c r="F46" s="100">
        <v>8357</v>
      </c>
      <c r="G46" s="99"/>
      <c r="H46" s="99"/>
      <c r="I46" s="31"/>
      <c r="J46" s="31"/>
      <c r="K46" s="100">
        <v>8357</v>
      </c>
      <c r="L46" s="100">
        <v>8357</v>
      </c>
      <c r="M46" s="54"/>
      <c r="N46" s="54"/>
      <c r="O46" s="96" t="s">
        <v>37</v>
      </c>
    </row>
    <row r="47" spans="1:15" ht="48" customHeight="1">
      <c r="A47" s="51"/>
      <c r="B47" s="97"/>
      <c r="C47" s="42"/>
      <c r="D47" s="41"/>
      <c r="E47" s="100">
        <v>17339.4</v>
      </c>
      <c r="F47" s="100">
        <v>17339.4</v>
      </c>
      <c r="G47" s="99"/>
      <c r="H47" s="99"/>
      <c r="I47" s="31"/>
      <c r="J47" s="31"/>
      <c r="K47" s="100">
        <v>17339.4</v>
      </c>
      <c r="L47" s="100">
        <v>17339.4</v>
      </c>
      <c r="M47" s="54"/>
      <c r="N47" s="54"/>
      <c r="O47" s="96" t="s">
        <v>38</v>
      </c>
    </row>
    <row r="48" spans="1:15" ht="49.5" customHeight="1">
      <c r="A48" s="51"/>
      <c r="B48" s="97"/>
      <c r="C48" s="42"/>
      <c r="D48" s="41"/>
      <c r="E48" s="100">
        <v>21381</v>
      </c>
      <c r="F48" s="100">
        <v>21381</v>
      </c>
      <c r="G48" s="99"/>
      <c r="H48" s="99"/>
      <c r="I48" s="31"/>
      <c r="J48" s="31"/>
      <c r="K48" s="100">
        <v>21381</v>
      </c>
      <c r="L48" s="100">
        <v>21381</v>
      </c>
      <c r="M48" s="54"/>
      <c r="N48" s="54"/>
      <c r="O48" s="96" t="s">
        <v>39</v>
      </c>
    </row>
    <row r="49" spans="1:15" ht="51.75" customHeight="1">
      <c r="A49" s="51"/>
      <c r="B49" s="98" t="s">
        <v>47</v>
      </c>
      <c r="C49" s="42"/>
      <c r="D49" s="41"/>
      <c r="E49" s="100">
        <v>6441.3</v>
      </c>
      <c r="F49" s="100">
        <v>6441.3</v>
      </c>
      <c r="G49" s="99"/>
      <c r="H49" s="99"/>
      <c r="I49" s="31"/>
      <c r="J49" s="31"/>
      <c r="K49" s="100">
        <v>6441.3</v>
      </c>
      <c r="L49" s="100">
        <v>6441.3</v>
      </c>
      <c r="M49" s="54"/>
      <c r="N49" s="54"/>
      <c r="O49" s="96" t="s">
        <v>36</v>
      </c>
    </row>
    <row r="50" spans="1:15" ht="42.75" customHeight="1">
      <c r="A50" s="51"/>
      <c r="B50" s="98"/>
      <c r="C50" s="42"/>
      <c r="D50" s="41"/>
      <c r="E50" s="100">
        <v>5347.8</v>
      </c>
      <c r="F50" s="100">
        <v>5347.8</v>
      </c>
      <c r="G50" s="99"/>
      <c r="H50" s="99"/>
      <c r="I50" s="31"/>
      <c r="J50" s="31"/>
      <c r="K50" s="100">
        <v>5347.8</v>
      </c>
      <c r="L50" s="100">
        <v>5347.8</v>
      </c>
      <c r="M50" s="54"/>
      <c r="N50" s="54"/>
      <c r="O50" s="96" t="s">
        <v>37</v>
      </c>
    </row>
    <row r="51" spans="1:15" ht="49.5" customHeight="1">
      <c r="A51" s="51"/>
      <c r="B51" s="98"/>
      <c r="C51" s="42"/>
      <c r="D51" s="41"/>
      <c r="E51" s="100">
        <v>6281.3</v>
      </c>
      <c r="F51" s="100">
        <v>6281.3</v>
      </c>
      <c r="G51" s="99"/>
      <c r="H51" s="99"/>
      <c r="I51" s="31"/>
      <c r="J51" s="31"/>
      <c r="K51" s="100">
        <v>6281.3</v>
      </c>
      <c r="L51" s="100">
        <v>6281.3</v>
      </c>
      <c r="M51" s="54"/>
      <c r="N51" s="54"/>
      <c r="O51" s="96" t="s">
        <v>38</v>
      </c>
    </row>
    <row r="52" spans="1:15" ht="48" customHeight="1">
      <c r="A52" s="51"/>
      <c r="B52" s="98"/>
      <c r="C52" s="42"/>
      <c r="D52" s="41"/>
      <c r="E52" s="100">
        <v>8681.3</v>
      </c>
      <c r="F52" s="100">
        <v>8681.3</v>
      </c>
      <c r="G52" s="99"/>
      <c r="H52" s="99"/>
      <c r="I52" s="31"/>
      <c r="J52" s="31"/>
      <c r="K52" s="100">
        <v>8681.3</v>
      </c>
      <c r="L52" s="100">
        <v>8681.3</v>
      </c>
      <c r="M52" s="54"/>
      <c r="N52" s="54"/>
      <c r="O52" s="96" t="s">
        <v>39</v>
      </c>
    </row>
    <row r="53" spans="1:15" ht="48.75" customHeight="1">
      <c r="A53" s="51"/>
      <c r="B53" s="95" t="s">
        <v>35</v>
      </c>
      <c r="C53" s="42"/>
      <c r="D53" s="39" t="s">
        <v>42</v>
      </c>
      <c r="E53" s="101">
        <v>0</v>
      </c>
      <c r="F53" s="101">
        <v>0</v>
      </c>
      <c r="G53" s="99"/>
      <c r="H53" s="99"/>
      <c r="I53" s="31"/>
      <c r="J53" s="31"/>
      <c r="K53" s="101">
        <v>0</v>
      </c>
      <c r="L53" s="101">
        <v>0</v>
      </c>
      <c r="M53" s="54"/>
      <c r="N53" s="54"/>
      <c r="O53" s="96" t="s">
        <v>36</v>
      </c>
    </row>
    <row r="54" spans="1:15" ht="51.75" customHeight="1">
      <c r="A54" s="51"/>
      <c r="B54" s="97"/>
      <c r="C54" s="42"/>
      <c r="D54" s="41"/>
      <c r="E54" s="101">
        <v>0</v>
      </c>
      <c r="F54" s="101">
        <v>0</v>
      </c>
      <c r="G54" s="99"/>
      <c r="H54" s="99"/>
      <c r="I54" s="31"/>
      <c r="J54" s="31"/>
      <c r="K54" s="101">
        <v>0</v>
      </c>
      <c r="L54" s="101">
        <v>0</v>
      </c>
      <c r="M54" s="54"/>
      <c r="N54" s="54"/>
      <c r="O54" s="96" t="s">
        <v>37</v>
      </c>
    </row>
    <row r="55" spans="1:15" ht="48" customHeight="1">
      <c r="A55" s="51"/>
      <c r="B55" s="97"/>
      <c r="C55" s="42"/>
      <c r="D55" s="41"/>
      <c r="E55" s="101">
        <v>0</v>
      </c>
      <c r="F55" s="101">
        <v>0</v>
      </c>
      <c r="G55" s="99"/>
      <c r="H55" s="99"/>
      <c r="I55" s="31"/>
      <c r="J55" s="31"/>
      <c r="K55" s="101">
        <v>0</v>
      </c>
      <c r="L55" s="101">
        <v>0</v>
      </c>
      <c r="M55" s="54"/>
      <c r="N55" s="54"/>
      <c r="O55" s="96" t="s">
        <v>38</v>
      </c>
    </row>
    <row r="56" spans="1:15" ht="49.5" customHeight="1">
      <c r="A56" s="51"/>
      <c r="B56" s="97"/>
      <c r="C56" s="42"/>
      <c r="D56" s="41"/>
      <c r="E56" s="101">
        <v>0</v>
      </c>
      <c r="F56" s="101">
        <v>0</v>
      </c>
      <c r="G56" s="99"/>
      <c r="H56" s="99"/>
      <c r="I56" s="31"/>
      <c r="J56" s="31"/>
      <c r="K56" s="101">
        <v>0</v>
      </c>
      <c r="L56" s="101">
        <v>0</v>
      </c>
      <c r="M56" s="54"/>
      <c r="N56" s="54"/>
      <c r="O56" s="96" t="s">
        <v>39</v>
      </c>
    </row>
    <row r="57" spans="1:15" ht="51.75" customHeight="1">
      <c r="A57" s="51"/>
      <c r="B57" s="98" t="s">
        <v>47</v>
      </c>
      <c r="C57" s="42"/>
      <c r="D57" s="41"/>
      <c r="E57" s="101">
        <v>0</v>
      </c>
      <c r="F57" s="101">
        <v>0</v>
      </c>
      <c r="G57" s="99"/>
      <c r="H57" s="99"/>
      <c r="I57" s="31"/>
      <c r="J57" s="31"/>
      <c r="K57" s="101">
        <v>0</v>
      </c>
      <c r="L57" s="101">
        <v>0</v>
      </c>
      <c r="M57" s="54"/>
      <c r="N57" s="54"/>
      <c r="O57" s="96" t="s">
        <v>36</v>
      </c>
    </row>
    <row r="58" spans="1:15" ht="42.75" customHeight="1">
      <c r="A58" s="51"/>
      <c r="B58" s="98"/>
      <c r="C58" s="42"/>
      <c r="D58" s="41"/>
      <c r="E58" s="101">
        <v>0</v>
      </c>
      <c r="F58" s="101">
        <v>0</v>
      </c>
      <c r="G58" s="99"/>
      <c r="H58" s="99"/>
      <c r="I58" s="31"/>
      <c r="J58" s="31"/>
      <c r="K58" s="101">
        <v>0</v>
      </c>
      <c r="L58" s="101">
        <v>0</v>
      </c>
      <c r="M58" s="54"/>
      <c r="N58" s="54"/>
      <c r="O58" s="96" t="s">
        <v>37</v>
      </c>
    </row>
    <row r="59" spans="1:15" ht="49.5" customHeight="1">
      <c r="A59" s="51"/>
      <c r="B59" s="98"/>
      <c r="C59" s="42"/>
      <c r="D59" s="41"/>
      <c r="E59" s="101">
        <v>0</v>
      </c>
      <c r="F59" s="101">
        <v>0</v>
      </c>
      <c r="G59" s="99"/>
      <c r="H59" s="99"/>
      <c r="I59" s="31"/>
      <c r="J59" s="31"/>
      <c r="K59" s="101">
        <v>0</v>
      </c>
      <c r="L59" s="101">
        <v>0</v>
      </c>
      <c r="M59" s="54"/>
      <c r="N59" s="54"/>
      <c r="O59" s="96" t="s">
        <v>38</v>
      </c>
    </row>
    <row r="60" spans="1:15" ht="48" customHeight="1">
      <c r="A60" s="57"/>
      <c r="B60" s="98"/>
      <c r="C60" s="44"/>
      <c r="D60" s="41"/>
      <c r="E60" s="101">
        <v>0</v>
      </c>
      <c r="F60" s="101">
        <v>0</v>
      </c>
      <c r="G60" s="99"/>
      <c r="H60" s="99"/>
      <c r="I60" s="31"/>
      <c r="J60" s="31"/>
      <c r="K60" s="101">
        <v>0</v>
      </c>
      <c r="L60" s="101">
        <v>0</v>
      </c>
      <c r="M60" s="54"/>
      <c r="N60" s="54"/>
      <c r="O60" s="96" t="s">
        <v>39</v>
      </c>
    </row>
    <row r="61" spans="1:15" ht="15">
      <c r="A61" s="39"/>
      <c r="B61" s="102" t="s">
        <v>14</v>
      </c>
      <c r="C61" s="103"/>
      <c r="D61" s="104" t="s">
        <v>15</v>
      </c>
      <c r="E61" s="105">
        <f>SUM(E62:E81)</f>
        <v>419378.49999999994</v>
      </c>
      <c r="F61" s="105">
        <f>SUM(F62:F73)</f>
        <v>297428.7</v>
      </c>
      <c r="G61" s="105"/>
      <c r="H61" s="105"/>
      <c r="I61" s="106"/>
      <c r="J61" s="106"/>
      <c r="K61" s="107">
        <f>SUM(K62:K73)</f>
        <v>335330.39999999997</v>
      </c>
      <c r="L61" s="107">
        <f>SUM(L62:L73)</f>
        <v>297428.7</v>
      </c>
      <c r="M61" s="54"/>
      <c r="N61" s="54"/>
      <c r="O61" s="58"/>
    </row>
    <row r="62" spans="1:15" ht="45">
      <c r="A62" s="41"/>
      <c r="B62" s="108"/>
      <c r="C62" s="109"/>
      <c r="D62" s="39" t="s">
        <v>18</v>
      </c>
      <c r="E62" s="99">
        <f>SUM(E21+E25)</f>
        <v>21322.2</v>
      </c>
      <c r="F62" s="99">
        <f aca="true" t="shared" si="6" ref="E62:F65">SUM(F21+F25)</f>
        <v>19322.2</v>
      </c>
      <c r="G62" s="99"/>
      <c r="H62" s="99"/>
      <c r="I62" s="99"/>
      <c r="J62" s="99"/>
      <c r="K62" s="99">
        <f>SUM(+K21+K25)</f>
        <v>21322.2</v>
      </c>
      <c r="L62" s="99">
        <f>SUM(L21+L25)</f>
        <v>19322.2</v>
      </c>
      <c r="M62" s="54"/>
      <c r="N62" s="54"/>
      <c r="O62" s="96" t="s">
        <v>36</v>
      </c>
    </row>
    <row r="63" spans="1:15" ht="45">
      <c r="A63" s="41"/>
      <c r="B63" s="108"/>
      <c r="C63" s="109"/>
      <c r="D63" s="41"/>
      <c r="E63" s="99">
        <f>SUM(E22+E26)</f>
        <v>22499.2</v>
      </c>
      <c r="F63" s="99">
        <f t="shared" si="6"/>
        <v>22072.6</v>
      </c>
      <c r="G63" s="99"/>
      <c r="H63" s="99"/>
      <c r="I63" s="31"/>
      <c r="J63" s="31"/>
      <c r="K63" s="99">
        <f>SUM(K22+K26)</f>
        <v>22499.2</v>
      </c>
      <c r="L63" s="99">
        <f>SUM(L22+L26)</f>
        <v>22072.6</v>
      </c>
      <c r="M63" s="54"/>
      <c r="N63" s="54"/>
      <c r="O63" s="96" t="s">
        <v>37</v>
      </c>
    </row>
    <row r="64" spans="1:15" ht="45">
      <c r="A64" s="41"/>
      <c r="B64" s="108"/>
      <c r="C64" s="109"/>
      <c r="D64" s="41"/>
      <c r="E64" s="99">
        <f>SUM(E23+E27)</f>
        <v>29203.4</v>
      </c>
      <c r="F64" s="99">
        <f t="shared" si="6"/>
        <v>26003.4</v>
      </c>
      <c r="G64" s="99"/>
      <c r="H64" s="99"/>
      <c r="I64" s="31"/>
      <c r="J64" s="31"/>
      <c r="K64" s="99">
        <f>SUM(K23+K27)</f>
        <v>29203.4</v>
      </c>
      <c r="L64" s="99">
        <f>SUM(L23+L27)</f>
        <v>26003.4</v>
      </c>
      <c r="M64" s="54"/>
      <c r="N64" s="54"/>
      <c r="O64" s="96" t="s">
        <v>38</v>
      </c>
    </row>
    <row r="65" spans="1:15" ht="45">
      <c r="A65" s="41"/>
      <c r="B65" s="108"/>
      <c r="C65" s="109"/>
      <c r="D65" s="43"/>
      <c r="E65" s="99">
        <f t="shared" si="6"/>
        <v>35211.6</v>
      </c>
      <c r="F65" s="99">
        <f t="shared" si="6"/>
        <v>35211.6</v>
      </c>
      <c r="G65" s="99"/>
      <c r="H65" s="99"/>
      <c r="I65" s="31"/>
      <c r="J65" s="31"/>
      <c r="K65" s="99">
        <f>SUM(K24+K28)</f>
        <v>35211.6</v>
      </c>
      <c r="L65" s="99">
        <f>SUM(L24+L28)</f>
        <v>35211.6</v>
      </c>
      <c r="M65" s="54"/>
      <c r="N65" s="54"/>
      <c r="O65" s="110" t="s">
        <v>39</v>
      </c>
    </row>
    <row r="66" spans="1:15" ht="45">
      <c r="A66" s="41"/>
      <c r="B66" s="108"/>
      <c r="C66" s="109"/>
      <c r="D66" s="39" t="s">
        <v>19</v>
      </c>
      <c r="E66" s="99">
        <f aca="true" t="shared" si="7" ref="E66:F69">SUM(E29+E33)</f>
        <v>21819.3</v>
      </c>
      <c r="F66" s="111">
        <f>SUM(F29+F33)</f>
        <v>20228.4</v>
      </c>
      <c r="G66" s="99"/>
      <c r="H66" s="99"/>
      <c r="I66" s="99"/>
      <c r="J66" s="99"/>
      <c r="K66" s="99">
        <f>SUM(K29+K33)</f>
        <v>21819.3</v>
      </c>
      <c r="L66" s="111">
        <f>SUM(L29+L33)</f>
        <v>20228.4</v>
      </c>
      <c r="M66" s="54"/>
      <c r="N66" s="54"/>
      <c r="O66" s="96" t="s">
        <v>36</v>
      </c>
    </row>
    <row r="67" spans="1:15" ht="45">
      <c r="A67" s="41"/>
      <c r="B67" s="108"/>
      <c r="C67" s="109"/>
      <c r="D67" s="41"/>
      <c r="E67" s="99">
        <f t="shared" si="7"/>
        <v>26700.5</v>
      </c>
      <c r="F67" s="111">
        <f t="shared" si="7"/>
        <v>24044.5</v>
      </c>
      <c r="G67" s="99"/>
      <c r="H67" s="99"/>
      <c r="I67" s="99"/>
      <c r="J67" s="99"/>
      <c r="K67" s="99">
        <f aca="true" t="shared" si="8" ref="K67:L69">SUM(K30+K34)</f>
        <v>26700.5</v>
      </c>
      <c r="L67" s="111">
        <f t="shared" si="8"/>
        <v>24044.5</v>
      </c>
      <c r="M67" s="54"/>
      <c r="N67" s="54"/>
      <c r="O67" s="96" t="s">
        <v>37</v>
      </c>
    </row>
    <row r="68" spans="1:15" ht="45">
      <c r="A68" s="41"/>
      <c r="B68" s="108"/>
      <c r="C68" s="109"/>
      <c r="D68" s="41"/>
      <c r="E68" s="99">
        <f t="shared" si="7"/>
        <v>29027.3</v>
      </c>
      <c r="F68" s="111">
        <f t="shared" si="7"/>
        <v>26579.399999999998</v>
      </c>
      <c r="G68" s="99"/>
      <c r="H68" s="99"/>
      <c r="I68" s="99"/>
      <c r="J68" s="99"/>
      <c r="K68" s="99">
        <f t="shared" si="8"/>
        <v>29027.3</v>
      </c>
      <c r="L68" s="111">
        <f t="shared" si="8"/>
        <v>26579.399999999998</v>
      </c>
      <c r="M68" s="54"/>
      <c r="N68" s="54"/>
      <c r="O68" s="96" t="s">
        <v>38</v>
      </c>
    </row>
    <row r="69" spans="1:15" ht="45">
      <c r="A69" s="41"/>
      <c r="B69" s="108"/>
      <c r="C69" s="109"/>
      <c r="D69" s="43"/>
      <c r="E69" s="99">
        <f t="shared" si="7"/>
        <v>40044.3</v>
      </c>
      <c r="F69" s="111">
        <f t="shared" si="7"/>
        <v>35929.3</v>
      </c>
      <c r="G69" s="99"/>
      <c r="H69" s="99"/>
      <c r="I69" s="99"/>
      <c r="J69" s="99"/>
      <c r="K69" s="99">
        <f t="shared" si="8"/>
        <v>40044.3</v>
      </c>
      <c r="L69" s="111">
        <f t="shared" si="8"/>
        <v>35929.3</v>
      </c>
      <c r="M69" s="54"/>
      <c r="N69" s="54"/>
      <c r="O69" s="110" t="s">
        <v>39</v>
      </c>
    </row>
    <row r="70" spans="1:15" ht="45">
      <c r="A70" s="41"/>
      <c r="B70" s="108"/>
      <c r="C70" s="109"/>
      <c r="D70" s="39" t="s">
        <v>20</v>
      </c>
      <c r="E70" s="99">
        <f>SUM(E41+E37)</f>
        <v>18810.3</v>
      </c>
      <c r="F70" s="111">
        <f>SUM(F41+F37)</f>
        <v>16118.3</v>
      </c>
      <c r="G70" s="99"/>
      <c r="H70" s="99"/>
      <c r="I70" s="31"/>
      <c r="J70" s="31"/>
      <c r="K70" s="99">
        <f aca="true" t="shared" si="9" ref="K70:L73">SUM(K37+K41)</f>
        <v>18810.3</v>
      </c>
      <c r="L70" s="111">
        <f t="shared" si="9"/>
        <v>16118.3</v>
      </c>
      <c r="M70" s="54"/>
      <c r="N70" s="54"/>
      <c r="O70" s="96" t="s">
        <v>36</v>
      </c>
    </row>
    <row r="71" spans="1:15" ht="45">
      <c r="A71" s="41"/>
      <c r="B71" s="108"/>
      <c r="C71" s="109"/>
      <c r="D71" s="41"/>
      <c r="E71" s="99">
        <f>SUM(E42+E38)</f>
        <v>24813.6</v>
      </c>
      <c r="F71" s="111">
        <f>SUM(F38+F42)</f>
        <v>20375</v>
      </c>
      <c r="G71" s="99"/>
      <c r="H71" s="99"/>
      <c r="I71" s="31"/>
      <c r="J71" s="31"/>
      <c r="K71" s="99">
        <f t="shared" si="9"/>
        <v>24813.6</v>
      </c>
      <c r="L71" s="111">
        <f t="shared" si="9"/>
        <v>20375</v>
      </c>
      <c r="M71" s="54"/>
      <c r="N71" s="54"/>
      <c r="O71" s="96" t="s">
        <v>37</v>
      </c>
    </row>
    <row r="72" spans="1:15" ht="45">
      <c r="A72" s="41"/>
      <c r="B72" s="108"/>
      <c r="C72" s="109"/>
      <c r="D72" s="41"/>
      <c r="E72" s="99">
        <f>SUM(E43+E39)</f>
        <v>27827.3</v>
      </c>
      <c r="F72" s="111">
        <f>SUM(F39+F43)</f>
        <v>22663</v>
      </c>
      <c r="G72" s="99"/>
      <c r="H72" s="99"/>
      <c r="I72" s="31"/>
      <c r="J72" s="31"/>
      <c r="K72" s="99">
        <f t="shared" si="9"/>
        <v>27827.3</v>
      </c>
      <c r="L72" s="111">
        <f t="shared" si="9"/>
        <v>22663</v>
      </c>
      <c r="M72" s="54"/>
      <c r="N72" s="54"/>
      <c r="O72" s="96" t="s">
        <v>38</v>
      </c>
    </row>
    <row r="73" spans="1:15" ht="45">
      <c r="A73" s="41"/>
      <c r="B73" s="108"/>
      <c r="C73" s="109"/>
      <c r="D73" s="43"/>
      <c r="E73" s="99">
        <f>SUM(E44+E40)</f>
        <v>38051.4</v>
      </c>
      <c r="F73" s="111">
        <f>SUM(F44+F40)</f>
        <v>28881</v>
      </c>
      <c r="G73" s="99"/>
      <c r="H73" s="99"/>
      <c r="I73" s="31"/>
      <c r="J73" s="31"/>
      <c r="K73" s="99">
        <f t="shared" si="9"/>
        <v>38051.4</v>
      </c>
      <c r="L73" s="111">
        <f t="shared" si="9"/>
        <v>28881</v>
      </c>
      <c r="M73" s="54"/>
      <c r="N73" s="54"/>
      <c r="O73" s="110" t="s">
        <v>39</v>
      </c>
    </row>
    <row r="74" spans="1:15" ht="45">
      <c r="A74" s="41"/>
      <c r="B74" s="108"/>
      <c r="C74" s="109"/>
      <c r="D74" s="39" t="s">
        <v>21</v>
      </c>
      <c r="E74" s="111">
        <f aca="true" t="shared" si="10" ref="E74:F77">SUM(E45+E49)</f>
        <v>16660.3</v>
      </c>
      <c r="F74" s="111">
        <f t="shared" si="10"/>
        <v>16660.3</v>
      </c>
      <c r="G74" s="99"/>
      <c r="H74" s="99"/>
      <c r="I74" s="31"/>
      <c r="J74" s="31"/>
      <c r="K74" s="111">
        <f aca="true" t="shared" si="11" ref="K74:L77">SUM(K45+K49)</f>
        <v>16660.3</v>
      </c>
      <c r="L74" s="111">
        <f t="shared" si="11"/>
        <v>16660.3</v>
      </c>
      <c r="M74" s="54"/>
      <c r="N74" s="54"/>
      <c r="O74" s="96" t="s">
        <v>36</v>
      </c>
    </row>
    <row r="75" spans="1:15" ht="45">
      <c r="A75" s="41"/>
      <c r="B75" s="108"/>
      <c r="C75" s="109"/>
      <c r="D75" s="41"/>
      <c r="E75" s="111">
        <f t="shared" si="10"/>
        <v>13704.8</v>
      </c>
      <c r="F75" s="111">
        <f t="shared" si="10"/>
        <v>13704.8</v>
      </c>
      <c r="G75" s="99"/>
      <c r="H75" s="99"/>
      <c r="I75" s="31"/>
      <c r="J75" s="31"/>
      <c r="K75" s="111">
        <f t="shared" si="11"/>
        <v>13704.8</v>
      </c>
      <c r="L75" s="111">
        <f t="shared" si="11"/>
        <v>13704.8</v>
      </c>
      <c r="M75" s="54"/>
      <c r="N75" s="54"/>
      <c r="O75" s="96" t="s">
        <v>37</v>
      </c>
    </row>
    <row r="76" spans="1:15" ht="45">
      <c r="A76" s="41"/>
      <c r="B76" s="108"/>
      <c r="C76" s="109"/>
      <c r="D76" s="41"/>
      <c r="E76" s="111">
        <f t="shared" si="10"/>
        <v>23620.7</v>
      </c>
      <c r="F76" s="111">
        <f t="shared" si="10"/>
        <v>23620.7</v>
      </c>
      <c r="G76" s="99"/>
      <c r="H76" s="99"/>
      <c r="I76" s="31"/>
      <c r="J76" s="31"/>
      <c r="K76" s="111">
        <f t="shared" si="11"/>
        <v>23620.7</v>
      </c>
      <c r="L76" s="111">
        <f t="shared" si="11"/>
        <v>23620.7</v>
      </c>
      <c r="M76" s="54"/>
      <c r="N76" s="54"/>
      <c r="O76" s="96" t="s">
        <v>38</v>
      </c>
    </row>
    <row r="77" spans="1:15" ht="45">
      <c r="A77" s="41"/>
      <c r="B77" s="108"/>
      <c r="C77" s="109"/>
      <c r="D77" s="43"/>
      <c r="E77" s="111">
        <f t="shared" si="10"/>
        <v>30062.3</v>
      </c>
      <c r="F77" s="111">
        <f t="shared" si="10"/>
        <v>30062.3</v>
      </c>
      <c r="G77" s="99"/>
      <c r="H77" s="99"/>
      <c r="I77" s="31"/>
      <c r="J77" s="31"/>
      <c r="K77" s="111">
        <f t="shared" si="11"/>
        <v>30062.3</v>
      </c>
      <c r="L77" s="111">
        <f t="shared" si="11"/>
        <v>30062.3</v>
      </c>
      <c r="M77" s="54"/>
      <c r="N77" s="54"/>
      <c r="O77" s="110" t="s">
        <v>39</v>
      </c>
    </row>
    <row r="78" spans="1:15" ht="45">
      <c r="A78" s="41"/>
      <c r="B78" s="108"/>
      <c r="C78" s="109"/>
      <c r="D78" s="39" t="s">
        <v>22</v>
      </c>
      <c r="E78" s="99">
        <v>0</v>
      </c>
      <c r="F78" s="99">
        <v>0</v>
      </c>
      <c r="G78" s="99"/>
      <c r="H78" s="99"/>
      <c r="I78" s="31"/>
      <c r="J78" s="31"/>
      <c r="K78" s="99">
        <v>0</v>
      </c>
      <c r="L78" s="99">
        <v>0</v>
      </c>
      <c r="M78" s="54"/>
      <c r="N78" s="54"/>
      <c r="O78" s="96" t="s">
        <v>36</v>
      </c>
    </row>
    <row r="79" spans="1:15" ht="45">
      <c r="A79" s="41"/>
      <c r="B79" s="108"/>
      <c r="C79" s="109"/>
      <c r="D79" s="41"/>
      <c r="E79" s="99">
        <v>0</v>
      </c>
      <c r="F79" s="99">
        <v>0</v>
      </c>
      <c r="G79" s="99"/>
      <c r="H79" s="99"/>
      <c r="I79" s="31"/>
      <c r="J79" s="31"/>
      <c r="K79" s="99">
        <v>0</v>
      </c>
      <c r="L79" s="99">
        <v>0</v>
      </c>
      <c r="M79" s="54"/>
      <c r="N79" s="54"/>
      <c r="O79" s="96" t="s">
        <v>37</v>
      </c>
    </row>
    <row r="80" spans="1:15" ht="45">
      <c r="A80" s="41"/>
      <c r="B80" s="108"/>
      <c r="C80" s="109"/>
      <c r="D80" s="41"/>
      <c r="E80" s="99">
        <v>0</v>
      </c>
      <c r="F80" s="99">
        <v>0</v>
      </c>
      <c r="G80" s="99"/>
      <c r="H80" s="99"/>
      <c r="I80" s="31"/>
      <c r="J80" s="31"/>
      <c r="K80" s="99">
        <v>0</v>
      </c>
      <c r="L80" s="99">
        <v>0</v>
      </c>
      <c r="M80" s="54"/>
      <c r="N80" s="54"/>
      <c r="O80" s="96" t="s">
        <v>38</v>
      </c>
    </row>
    <row r="81" spans="1:15" ht="45">
      <c r="A81" s="41"/>
      <c r="B81" s="108"/>
      <c r="C81" s="109"/>
      <c r="D81" s="43"/>
      <c r="E81" s="99">
        <v>0</v>
      </c>
      <c r="F81" s="99">
        <v>0</v>
      </c>
      <c r="G81" s="99"/>
      <c r="H81" s="99"/>
      <c r="I81" s="31"/>
      <c r="J81" s="31"/>
      <c r="K81" s="99">
        <v>0</v>
      </c>
      <c r="L81" s="99">
        <v>0</v>
      </c>
      <c r="M81" s="54"/>
      <c r="N81" s="54"/>
      <c r="O81" s="110" t="s">
        <v>39</v>
      </c>
    </row>
    <row r="82" spans="1:15" ht="15">
      <c r="A82" s="39"/>
      <c r="B82" s="59" t="s">
        <v>16</v>
      </c>
      <c r="C82" s="60"/>
      <c r="D82" s="61" t="s">
        <v>15</v>
      </c>
      <c r="E82" s="112">
        <f>SUM(E83:E87)</f>
        <v>419378.5</v>
      </c>
      <c r="F82" s="112">
        <f>SUM(F83:F87)</f>
        <v>381476.80000000005</v>
      </c>
      <c r="G82" s="62"/>
      <c r="H82" s="62"/>
      <c r="I82" s="113"/>
      <c r="J82" s="113"/>
      <c r="K82" s="30">
        <f>SUM(K83:K87)</f>
        <v>419378.5</v>
      </c>
      <c r="L82" s="30">
        <f>SUM(L83:L87)</f>
        <v>381476.80000000005</v>
      </c>
      <c r="M82" s="114"/>
      <c r="N82" s="114"/>
      <c r="O82" s="82"/>
    </row>
    <row r="83" spans="1:15" ht="15">
      <c r="A83" s="76"/>
      <c r="B83" s="63"/>
      <c r="C83" s="64"/>
      <c r="D83" s="65" t="s">
        <v>18</v>
      </c>
      <c r="E83" s="115">
        <f>SUM(E62+E63+E64+E65)</f>
        <v>108236.4</v>
      </c>
      <c r="F83" s="101">
        <f>SUM(F62+F63+F64+F65)</f>
        <v>102609.80000000002</v>
      </c>
      <c r="G83" s="115"/>
      <c r="H83" s="115"/>
      <c r="I83" s="115"/>
      <c r="J83" s="115"/>
      <c r="K83" s="115">
        <f>SUM(K62+K63+K64+K65)</f>
        <v>108236.4</v>
      </c>
      <c r="L83" s="115">
        <f>SUM(L62+L63+L64+L65)</f>
        <v>102609.80000000002</v>
      </c>
      <c r="M83" s="54"/>
      <c r="N83" s="54"/>
      <c r="O83" s="58"/>
    </row>
    <row r="84" spans="1:15" ht="15">
      <c r="A84" s="41"/>
      <c r="B84" s="63"/>
      <c r="C84" s="64"/>
      <c r="D84" s="23" t="s">
        <v>19</v>
      </c>
      <c r="E84" s="116">
        <f>SUM(E66+E67+E68+E69)</f>
        <v>117591.40000000001</v>
      </c>
      <c r="F84" s="116">
        <f>SUM(F66+F67+F68+F69)</f>
        <v>106781.6</v>
      </c>
      <c r="G84" s="115"/>
      <c r="H84" s="115"/>
      <c r="I84" s="115"/>
      <c r="J84" s="115"/>
      <c r="K84" s="116">
        <f>SUM(K66+K67+K68+K69)</f>
        <v>117591.40000000001</v>
      </c>
      <c r="L84" s="116">
        <f>SUM(L66+L67+L68+L69)</f>
        <v>106781.6</v>
      </c>
      <c r="M84" s="54"/>
      <c r="N84" s="54"/>
      <c r="O84" s="58"/>
    </row>
    <row r="85" spans="1:15" ht="15">
      <c r="A85" s="41"/>
      <c r="B85" s="63"/>
      <c r="C85" s="64"/>
      <c r="D85" s="66" t="s">
        <v>20</v>
      </c>
      <c r="E85" s="115">
        <f>SUM(E70+E71+E72+E73)</f>
        <v>109502.6</v>
      </c>
      <c r="F85" s="100">
        <f>SUM(F70+F71+F72+F73)</f>
        <v>88037.3</v>
      </c>
      <c r="G85" s="115"/>
      <c r="H85" s="115"/>
      <c r="I85" s="115"/>
      <c r="J85" s="115"/>
      <c r="K85" s="115">
        <f>SUM(K70+K71+K72+K73)</f>
        <v>109502.6</v>
      </c>
      <c r="L85" s="116">
        <f>SUM(L70+L71+L72+L73)</f>
        <v>88037.3</v>
      </c>
      <c r="M85" s="54"/>
      <c r="N85" s="54"/>
      <c r="O85" s="58"/>
    </row>
    <row r="86" spans="1:15" ht="15">
      <c r="A86" s="41"/>
      <c r="B86" s="63"/>
      <c r="C86" s="64"/>
      <c r="D86" s="66" t="s">
        <v>21</v>
      </c>
      <c r="E86" s="116">
        <f>SUM(E74:E77)</f>
        <v>84048.1</v>
      </c>
      <c r="F86" s="116">
        <f>SUM(F74:F77)</f>
        <v>84048.1</v>
      </c>
      <c r="G86" s="117"/>
      <c r="H86" s="117"/>
      <c r="I86" s="113"/>
      <c r="J86" s="113"/>
      <c r="K86" s="116">
        <f>SUM(K74:K77)</f>
        <v>84048.1</v>
      </c>
      <c r="L86" s="116">
        <f>SUM(L74:L77)</f>
        <v>84048.1</v>
      </c>
      <c r="M86" s="54"/>
      <c r="N86" s="54"/>
      <c r="O86" s="58"/>
    </row>
    <row r="87" spans="1:15" ht="15">
      <c r="A87" s="43"/>
      <c r="B87" s="67"/>
      <c r="C87" s="68"/>
      <c r="D87" s="66" t="s">
        <v>22</v>
      </c>
      <c r="E87" s="115">
        <f>SUM(E78:E81)</f>
        <v>0</v>
      </c>
      <c r="F87" s="115">
        <f>SUM(F78:F81)</f>
        <v>0</v>
      </c>
      <c r="G87" s="117"/>
      <c r="H87" s="117"/>
      <c r="I87" s="113"/>
      <c r="J87" s="113"/>
      <c r="K87" s="115">
        <f>SUM(K78:K81)</f>
        <v>0</v>
      </c>
      <c r="L87" s="115">
        <f>SUM(L78:L81)</f>
        <v>0</v>
      </c>
      <c r="M87" s="54"/>
      <c r="N87" s="54"/>
      <c r="O87" s="19"/>
    </row>
    <row r="88" spans="1:15" ht="15">
      <c r="A88" s="1"/>
      <c r="B88" s="2"/>
      <c r="C88" s="2"/>
      <c r="D88" s="2"/>
      <c r="E88" s="3"/>
      <c r="F88" s="3"/>
      <c r="G88" s="3"/>
      <c r="H88" s="3"/>
      <c r="I88" s="4"/>
      <c r="J88" s="4"/>
      <c r="K88" s="16"/>
      <c r="L88" s="16"/>
      <c r="M88" s="4"/>
      <c r="N88" s="4"/>
      <c r="O88" s="8"/>
    </row>
    <row r="89" spans="1:15" ht="15">
      <c r="A89" s="1"/>
      <c r="B89" s="2"/>
      <c r="C89" s="2"/>
      <c r="D89" s="2"/>
      <c r="E89" s="3"/>
      <c r="F89" s="3"/>
      <c r="G89" s="3"/>
      <c r="H89" s="3"/>
      <c r="I89" s="4"/>
      <c r="J89" s="4"/>
      <c r="K89" s="16"/>
      <c r="L89" s="16"/>
      <c r="M89" s="4"/>
      <c r="N89" s="4"/>
      <c r="O89" s="8"/>
    </row>
    <row r="90" spans="1:15" ht="15">
      <c r="A90" s="1"/>
      <c r="B90" s="2"/>
      <c r="C90" s="2"/>
      <c r="D90" s="2"/>
      <c r="E90" s="3"/>
      <c r="F90" s="3"/>
      <c r="G90" s="3"/>
      <c r="H90" s="3"/>
      <c r="I90" s="4"/>
      <c r="J90" s="4"/>
      <c r="K90" s="16"/>
      <c r="L90" s="16"/>
      <c r="M90" s="4"/>
      <c r="N90" s="4"/>
      <c r="O90" s="8"/>
    </row>
    <row r="91" spans="1:15" ht="15">
      <c r="A91" s="1"/>
      <c r="B91" s="2"/>
      <c r="C91" s="2"/>
      <c r="D91" s="2"/>
      <c r="E91" s="10"/>
      <c r="F91" s="3"/>
      <c r="G91" s="3"/>
      <c r="H91" s="3"/>
      <c r="I91" s="4"/>
      <c r="J91" s="4"/>
      <c r="K91" s="16"/>
      <c r="L91" s="16"/>
      <c r="M91" s="4"/>
      <c r="N91" s="4"/>
      <c r="O91" s="8"/>
    </row>
    <row r="92" spans="1:15" ht="15">
      <c r="A92" s="1"/>
      <c r="B92" s="2"/>
      <c r="C92" s="2"/>
      <c r="D92" s="2"/>
      <c r="E92" s="3"/>
      <c r="F92" s="3"/>
      <c r="G92" s="3"/>
      <c r="H92" s="3"/>
      <c r="I92" s="4"/>
      <c r="J92" s="4"/>
      <c r="K92" s="16"/>
      <c r="L92" s="16"/>
      <c r="M92" s="4"/>
      <c r="N92" s="4"/>
      <c r="O92" s="8"/>
    </row>
    <row r="93" spans="1:15" ht="15">
      <c r="A93" s="1"/>
      <c r="B93" s="2"/>
      <c r="C93" s="2"/>
      <c r="D93" s="2"/>
      <c r="E93" s="10"/>
      <c r="F93" s="3"/>
      <c r="G93" s="3"/>
      <c r="H93" s="3"/>
      <c r="I93" s="4"/>
      <c r="J93" s="4"/>
      <c r="K93" s="16"/>
      <c r="L93" s="16"/>
      <c r="M93" s="4"/>
      <c r="N93" s="4"/>
      <c r="O93" s="8"/>
    </row>
    <row r="94" spans="1:15" ht="15">
      <c r="A94" s="1"/>
      <c r="B94" s="2"/>
      <c r="C94" s="2"/>
      <c r="D94" s="2"/>
      <c r="E94" s="3"/>
      <c r="F94" s="3"/>
      <c r="G94" s="3"/>
      <c r="H94" s="3"/>
      <c r="I94" s="4"/>
      <c r="J94" s="4"/>
      <c r="K94" s="16"/>
      <c r="L94" s="16"/>
      <c r="M94" s="4"/>
      <c r="N94" s="4"/>
      <c r="O94" s="8"/>
    </row>
    <row r="95" spans="1:15" ht="15">
      <c r="A95" s="1"/>
      <c r="B95" s="2"/>
      <c r="C95" s="2"/>
      <c r="D95" s="2"/>
      <c r="E95" s="3"/>
      <c r="F95" s="3"/>
      <c r="G95" s="3"/>
      <c r="H95" s="3"/>
      <c r="I95" s="4"/>
      <c r="J95" s="4"/>
      <c r="K95" s="16"/>
      <c r="L95" s="16"/>
      <c r="M95" s="4"/>
      <c r="N95" s="4"/>
      <c r="O95" s="8"/>
    </row>
    <row r="96" spans="1:15" ht="15">
      <c r="A96" s="1"/>
      <c r="B96" s="2"/>
      <c r="C96" s="2"/>
      <c r="D96" s="2"/>
      <c r="E96" s="3"/>
      <c r="F96" s="3"/>
      <c r="G96" s="3"/>
      <c r="H96" s="3"/>
      <c r="I96" s="4"/>
      <c r="J96" s="4"/>
      <c r="K96" s="16"/>
      <c r="L96" s="16"/>
      <c r="M96" s="4"/>
      <c r="N96" s="4"/>
      <c r="O96" s="8"/>
    </row>
    <row r="97" spans="1:15" ht="15">
      <c r="A97" s="1"/>
      <c r="B97" s="2"/>
      <c r="C97" s="2"/>
      <c r="D97" s="2"/>
      <c r="E97" s="3"/>
      <c r="F97" s="3"/>
      <c r="G97" s="3"/>
      <c r="H97" s="3"/>
      <c r="I97" s="4"/>
      <c r="J97" s="4"/>
      <c r="K97" s="16"/>
      <c r="L97" s="16"/>
      <c r="M97" s="4"/>
      <c r="N97" s="4"/>
      <c r="O97" s="8"/>
    </row>
    <row r="98" spans="1:15" ht="15">
      <c r="A98" s="1"/>
      <c r="B98" s="2"/>
      <c r="C98" s="2"/>
      <c r="D98" s="2"/>
      <c r="E98" s="3"/>
      <c r="F98" s="3"/>
      <c r="G98" s="3"/>
      <c r="H98" s="3"/>
      <c r="I98" s="4"/>
      <c r="J98" s="4"/>
      <c r="K98" s="16"/>
      <c r="L98" s="16"/>
      <c r="M98" s="4"/>
      <c r="N98" s="4"/>
      <c r="O98" s="8"/>
    </row>
    <row r="99" spans="1:15" ht="15">
      <c r="A99" s="1"/>
      <c r="B99" s="2"/>
      <c r="C99" s="2"/>
      <c r="D99" s="2"/>
      <c r="E99" s="3"/>
      <c r="F99" s="3"/>
      <c r="G99" s="3"/>
      <c r="H99" s="3"/>
      <c r="I99" s="4"/>
      <c r="J99" s="4"/>
      <c r="K99" s="16"/>
      <c r="L99" s="16"/>
      <c r="M99" s="4"/>
      <c r="N99" s="4"/>
      <c r="O99" s="8"/>
    </row>
    <row r="100" spans="1:15" ht="15">
      <c r="A100" s="1"/>
      <c r="B100" s="2"/>
      <c r="C100" s="2"/>
      <c r="D100" s="2"/>
      <c r="E100" s="3"/>
      <c r="F100" s="3"/>
      <c r="G100" s="3"/>
      <c r="H100" s="3"/>
      <c r="I100" s="4"/>
      <c r="J100" s="4"/>
      <c r="K100" s="16"/>
      <c r="L100" s="16"/>
      <c r="M100" s="4"/>
      <c r="N100" s="4"/>
      <c r="O100" s="8"/>
    </row>
    <row r="101" spans="1:15" ht="15">
      <c r="A101" s="1"/>
      <c r="B101" s="2"/>
      <c r="C101" s="2"/>
      <c r="D101" s="2"/>
      <c r="E101" s="3"/>
      <c r="F101" s="3"/>
      <c r="G101" s="3"/>
      <c r="H101" s="3"/>
      <c r="I101" s="4"/>
      <c r="J101" s="4"/>
      <c r="K101" s="16"/>
      <c r="L101" s="16"/>
      <c r="M101" s="4"/>
      <c r="N101" s="4"/>
      <c r="O101" s="8"/>
    </row>
    <row r="102" spans="1:15" ht="15">
      <c r="A102" s="1"/>
      <c r="B102" s="2"/>
      <c r="C102" s="2"/>
      <c r="D102" s="2"/>
      <c r="E102" s="3"/>
      <c r="F102" s="3"/>
      <c r="G102" s="3"/>
      <c r="H102" s="3"/>
      <c r="I102" s="4"/>
      <c r="J102" s="4"/>
      <c r="K102" s="16"/>
      <c r="L102" s="16"/>
      <c r="M102" s="4"/>
      <c r="N102" s="4"/>
      <c r="O102" s="8"/>
    </row>
    <row r="103" spans="1:15" ht="15">
      <c r="A103" s="1"/>
      <c r="B103" s="2"/>
      <c r="C103" s="2"/>
      <c r="D103" s="2"/>
      <c r="E103" s="3"/>
      <c r="F103" s="3"/>
      <c r="G103" s="3"/>
      <c r="H103" s="3"/>
      <c r="I103" s="4"/>
      <c r="J103" s="4"/>
      <c r="K103" s="16"/>
      <c r="L103" s="16"/>
      <c r="M103" s="4"/>
      <c r="N103" s="4"/>
      <c r="O103" s="8"/>
    </row>
    <row r="104" spans="1:15" ht="15">
      <c r="A104" s="1"/>
      <c r="B104" s="2"/>
      <c r="C104" s="2"/>
      <c r="D104" s="2"/>
      <c r="E104" s="3"/>
      <c r="F104" s="3"/>
      <c r="G104" s="3"/>
      <c r="H104" s="3"/>
      <c r="I104" s="4"/>
      <c r="J104" s="4"/>
      <c r="K104" s="16"/>
      <c r="L104" s="16"/>
      <c r="M104" s="4"/>
      <c r="N104" s="4"/>
      <c r="O104" s="8"/>
    </row>
    <row r="105" spans="1:15" ht="15">
      <c r="A105" s="1"/>
      <c r="B105" s="2"/>
      <c r="C105" s="2"/>
      <c r="D105" s="2"/>
      <c r="E105" s="3"/>
      <c r="F105" s="3"/>
      <c r="G105" s="3"/>
      <c r="H105" s="3"/>
      <c r="I105" s="4"/>
      <c r="J105" s="4"/>
      <c r="K105" s="16"/>
      <c r="L105" s="16"/>
      <c r="M105" s="4"/>
      <c r="N105" s="4"/>
      <c r="O105" s="8"/>
    </row>
    <row r="106" spans="1:15" ht="15">
      <c r="A106" s="1"/>
      <c r="B106" s="2"/>
      <c r="C106" s="2"/>
      <c r="D106" s="2"/>
      <c r="E106" s="3"/>
      <c r="F106" s="3"/>
      <c r="G106" s="3"/>
      <c r="H106" s="3"/>
      <c r="I106" s="4"/>
      <c r="J106" s="4"/>
      <c r="K106" s="16"/>
      <c r="L106" s="16"/>
      <c r="M106" s="4"/>
      <c r="N106" s="4"/>
      <c r="O106" s="8"/>
    </row>
    <row r="107" spans="1:15" ht="15">
      <c r="A107" s="1"/>
      <c r="B107" s="2"/>
      <c r="C107" s="2"/>
      <c r="D107" s="2"/>
      <c r="E107" s="3"/>
      <c r="F107" s="3"/>
      <c r="G107" s="3"/>
      <c r="H107" s="3"/>
      <c r="I107" s="4"/>
      <c r="J107" s="4"/>
      <c r="K107" s="16"/>
      <c r="L107" s="16"/>
      <c r="M107" s="4"/>
      <c r="N107" s="4"/>
      <c r="O107" s="8"/>
    </row>
    <row r="108" spans="1:15" ht="15">
      <c r="A108" s="1"/>
      <c r="B108" s="2"/>
      <c r="C108" s="2"/>
      <c r="D108" s="2"/>
      <c r="E108" s="3"/>
      <c r="F108" s="3"/>
      <c r="G108" s="3"/>
      <c r="H108" s="3"/>
      <c r="I108" s="4"/>
      <c r="J108" s="4"/>
      <c r="K108" s="16"/>
      <c r="L108" s="16"/>
      <c r="M108" s="4"/>
      <c r="N108" s="4"/>
      <c r="O108" s="8"/>
    </row>
    <row r="109" spans="1:15" ht="15">
      <c r="A109" s="1"/>
      <c r="B109" s="2"/>
      <c r="C109" s="2"/>
      <c r="D109" s="2"/>
      <c r="E109" s="3"/>
      <c r="F109" s="3"/>
      <c r="G109" s="3"/>
      <c r="H109" s="3"/>
      <c r="I109" s="4"/>
      <c r="J109" s="4"/>
      <c r="K109" s="16"/>
      <c r="L109" s="16"/>
      <c r="M109" s="4"/>
      <c r="N109" s="4"/>
      <c r="O109" s="8"/>
    </row>
    <row r="110" spans="1:15" ht="15">
      <c r="A110" s="1"/>
      <c r="B110" s="2"/>
      <c r="C110" s="2"/>
      <c r="D110" s="2"/>
      <c r="E110" s="3"/>
      <c r="F110" s="3"/>
      <c r="G110" s="3"/>
      <c r="H110" s="3"/>
      <c r="I110" s="4"/>
      <c r="J110" s="4"/>
      <c r="K110" s="16"/>
      <c r="L110" s="16"/>
      <c r="M110" s="4"/>
      <c r="N110" s="4"/>
      <c r="O110" s="8"/>
    </row>
    <row r="111" spans="1:15" ht="15">
      <c r="A111" s="1"/>
      <c r="B111" s="2"/>
      <c r="C111" s="2"/>
      <c r="D111" s="2"/>
      <c r="E111" s="3"/>
      <c r="F111" s="3"/>
      <c r="G111" s="3"/>
      <c r="H111" s="3"/>
      <c r="I111" s="4"/>
      <c r="J111" s="4"/>
      <c r="K111" s="16"/>
      <c r="L111" s="16"/>
      <c r="M111" s="4"/>
      <c r="N111" s="4"/>
      <c r="O111" s="8"/>
    </row>
    <row r="112" spans="1:15" ht="15">
      <c r="A112" s="1"/>
      <c r="B112" s="2"/>
      <c r="C112" s="2"/>
      <c r="D112" s="2"/>
      <c r="E112" s="3"/>
      <c r="F112" s="3"/>
      <c r="G112" s="3"/>
      <c r="H112" s="3"/>
      <c r="I112" s="4"/>
      <c r="J112" s="4"/>
      <c r="K112" s="16"/>
      <c r="L112" s="16"/>
      <c r="M112" s="4"/>
      <c r="N112" s="4"/>
      <c r="O112" s="8"/>
    </row>
    <row r="113" spans="1:15" ht="15">
      <c r="A113" s="1"/>
      <c r="B113" s="2"/>
      <c r="C113" s="2"/>
      <c r="D113" s="2"/>
      <c r="E113" s="3"/>
      <c r="F113" s="3"/>
      <c r="G113" s="3"/>
      <c r="H113" s="3"/>
      <c r="I113" s="4"/>
      <c r="J113" s="4"/>
      <c r="K113" s="16"/>
      <c r="L113" s="16"/>
      <c r="M113" s="4"/>
      <c r="N113" s="4"/>
      <c r="O113" s="8"/>
    </row>
    <row r="114" spans="1:15" ht="15">
      <c r="A114" s="1"/>
      <c r="B114" s="2"/>
      <c r="C114" s="2"/>
      <c r="D114" s="2"/>
      <c r="E114" s="3"/>
      <c r="F114" s="3"/>
      <c r="G114" s="3"/>
      <c r="H114" s="3"/>
      <c r="I114" s="4"/>
      <c r="J114" s="4"/>
      <c r="K114" s="16"/>
      <c r="L114" s="16"/>
      <c r="M114" s="4"/>
      <c r="N114" s="4"/>
      <c r="O114" s="8"/>
    </row>
    <row r="115" spans="1:15" ht="15">
      <c r="A115" s="1"/>
      <c r="B115" s="2"/>
      <c r="C115" s="2"/>
      <c r="D115" s="2"/>
      <c r="E115" s="3"/>
      <c r="F115" s="3"/>
      <c r="G115" s="3"/>
      <c r="H115" s="3"/>
      <c r="I115" s="4"/>
      <c r="J115" s="4"/>
      <c r="K115" s="16"/>
      <c r="L115" s="16"/>
      <c r="M115" s="4"/>
      <c r="N115" s="4"/>
      <c r="O115" s="8"/>
    </row>
    <row r="116" spans="1:15" ht="15">
      <c r="A116" s="1"/>
      <c r="B116" s="2"/>
      <c r="C116" s="2"/>
      <c r="D116" s="2"/>
      <c r="E116" s="3"/>
      <c r="F116" s="3"/>
      <c r="G116" s="3"/>
      <c r="H116" s="3"/>
      <c r="I116" s="4"/>
      <c r="J116" s="4"/>
      <c r="K116" s="16"/>
      <c r="L116" s="16"/>
      <c r="M116" s="4"/>
      <c r="N116" s="4"/>
      <c r="O116" s="8"/>
    </row>
    <row r="117" spans="1:15" ht="15">
      <c r="A117" s="1"/>
      <c r="B117" s="2"/>
      <c r="C117" s="2"/>
      <c r="D117" s="2"/>
      <c r="E117" s="3"/>
      <c r="F117" s="3"/>
      <c r="G117" s="3"/>
      <c r="H117" s="3"/>
      <c r="I117" s="4"/>
      <c r="J117" s="4"/>
      <c r="K117" s="16"/>
      <c r="L117" s="16"/>
      <c r="M117" s="4"/>
      <c r="N117" s="4"/>
      <c r="O117" s="8"/>
    </row>
    <row r="118" spans="1:15" ht="15">
      <c r="A118" s="1"/>
      <c r="B118" s="2"/>
      <c r="C118" s="2"/>
      <c r="D118" s="2"/>
      <c r="E118" s="3"/>
      <c r="F118" s="3"/>
      <c r="G118" s="3"/>
      <c r="H118" s="3"/>
      <c r="I118" s="4"/>
      <c r="J118" s="4"/>
      <c r="K118" s="16"/>
      <c r="L118" s="16"/>
      <c r="M118" s="4"/>
      <c r="N118" s="4"/>
      <c r="O118" s="8"/>
    </row>
    <row r="119" spans="1:15" ht="15">
      <c r="A119" s="1"/>
      <c r="B119" s="2"/>
      <c r="C119" s="2"/>
      <c r="D119" s="2"/>
      <c r="E119" s="3"/>
      <c r="F119" s="3"/>
      <c r="G119" s="3"/>
      <c r="H119" s="3"/>
      <c r="I119" s="4"/>
      <c r="J119" s="4"/>
      <c r="K119" s="16"/>
      <c r="L119" s="16"/>
      <c r="M119" s="4"/>
      <c r="N119" s="4"/>
      <c r="O119" s="8"/>
    </row>
    <row r="120" spans="1:15" ht="15">
      <c r="A120" s="1"/>
      <c r="B120" s="2"/>
      <c r="C120" s="2"/>
      <c r="D120" s="2"/>
      <c r="E120" s="3"/>
      <c r="F120" s="3"/>
      <c r="G120" s="3"/>
      <c r="H120" s="3"/>
      <c r="I120" s="4"/>
      <c r="J120" s="4"/>
      <c r="K120" s="16"/>
      <c r="L120" s="16"/>
      <c r="M120" s="4"/>
      <c r="N120" s="4"/>
      <c r="O120" s="8"/>
    </row>
    <row r="121" spans="1:15" ht="15">
      <c r="A121" s="1"/>
      <c r="B121" s="2"/>
      <c r="C121" s="2"/>
      <c r="D121" s="2"/>
      <c r="E121" s="3"/>
      <c r="F121" s="3"/>
      <c r="G121" s="3"/>
      <c r="H121" s="3"/>
      <c r="I121" s="4"/>
      <c r="J121" s="4"/>
      <c r="K121" s="16"/>
      <c r="L121" s="16"/>
      <c r="M121" s="4"/>
      <c r="N121" s="4"/>
      <c r="O121" s="8"/>
    </row>
    <row r="122" spans="1:15" ht="15">
      <c r="A122" s="1"/>
      <c r="B122" s="2"/>
      <c r="C122" s="2"/>
      <c r="D122" s="2"/>
      <c r="E122" s="3"/>
      <c r="F122" s="3"/>
      <c r="G122" s="3"/>
      <c r="H122" s="3"/>
      <c r="I122" s="4"/>
      <c r="J122" s="4"/>
      <c r="K122" s="16"/>
      <c r="L122" s="16"/>
      <c r="M122" s="4"/>
      <c r="N122" s="4"/>
      <c r="O122" s="8"/>
    </row>
    <row r="123" spans="1:15" ht="15">
      <c r="A123" s="1"/>
      <c r="B123" s="2"/>
      <c r="C123" s="2"/>
      <c r="D123" s="2"/>
      <c r="E123" s="3"/>
      <c r="F123" s="3"/>
      <c r="G123" s="3"/>
      <c r="H123" s="3"/>
      <c r="I123" s="4"/>
      <c r="J123" s="4"/>
      <c r="K123" s="16"/>
      <c r="L123" s="16"/>
      <c r="M123" s="4"/>
      <c r="N123" s="4"/>
      <c r="O123" s="8"/>
    </row>
    <row r="124" spans="1:15" ht="15">
      <c r="A124" s="1"/>
      <c r="B124" s="2"/>
      <c r="C124" s="2"/>
      <c r="D124" s="2"/>
      <c r="E124" s="3"/>
      <c r="F124" s="3"/>
      <c r="G124" s="3"/>
      <c r="H124" s="3"/>
      <c r="I124" s="4"/>
      <c r="J124" s="4"/>
      <c r="K124" s="16"/>
      <c r="L124" s="16"/>
      <c r="M124" s="4"/>
      <c r="N124" s="4"/>
      <c r="O124" s="8"/>
    </row>
    <row r="125" spans="1:15" ht="15">
      <c r="A125" s="1"/>
      <c r="B125" s="2"/>
      <c r="C125" s="2"/>
      <c r="D125" s="2"/>
      <c r="E125" s="3"/>
      <c r="F125" s="3"/>
      <c r="G125" s="3"/>
      <c r="H125" s="3"/>
      <c r="I125" s="4"/>
      <c r="J125" s="4"/>
      <c r="K125" s="16"/>
      <c r="L125" s="16"/>
      <c r="M125" s="4"/>
      <c r="N125" s="4"/>
      <c r="O125" s="8"/>
    </row>
    <row r="126" spans="1:15" ht="15">
      <c r="A126" s="1"/>
      <c r="B126" s="2"/>
      <c r="C126" s="2"/>
      <c r="D126" s="2"/>
      <c r="E126" s="3"/>
      <c r="F126" s="3"/>
      <c r="G126" s="3"/>
      <c r="H126" s="3"/>
      <c r="I126" s="4"/>
      <c r="J126" s="4"/>
      <c r="K126" s="16"/>
      <c r="L126" s="16"/>
      <c r="M126" s="4"/>
      <c r="N126" s="4"/>
      <c r="O126" s="8"/>
    </row>
    <row r="127" spans="1:15" ht="15">
      <c r="A127" s="1"/>
      <c r="B127" s="2"/>
      <c r="C127" s="2"/>
      <c r="D127" s="2"/>
      <c r="E127" s="3"/>
      <c r="F127" s="3"/>
      <c r="G127" s="3"/>
      <c r="H127" s="3"/>
      <c r="I127" s="4"/>
      <c r="J127" s="4"/>
      <c r="K127" s="16"/>
      <c r="L127" s="16"/>
      <c r="M127" s="4"/>
      <c r="N127" s="4"/>
      <c r="O127" s="8"/>
    </row>
    <row r="128" spans="1:15" ht="15">
      <c r="A128" s="1"/>
      <c r="B128" s="2"/>
      <c r="C128" s="2"/>
      <c r="D128" s="2"/>
      <c r="E128" s="3"/>
      <c r="F128" s="3"/>
      <c r="G128" s="3"/>
      <c r="H128" s="3"/>
      <c r="I128" s="4"/>
      <c r="J128" s="4"/>
      <c r="K128" s="16"/>
      <c r="L128" s="16"/>
      <c r="M128" s="4"/>
      <c r="N128" s="4"/>
      <c r="O128" s="8"/>
    </row>
    <row r="129" spans="1:15" ht="15">
      <c r="A129" s="1"/>
      <c r="B129" s="2"/>
      <c r="C129" s="2"/>
      <c r="D129" s="2"/>
      <c r="E129" s="3"/>
      <c r="F129" s="3"/>
      <c r="G129" s="3"/>
      <c r="H129" s="3"/>
      <c r="I129" s="4"/>
      <c r="J129" s="4"/>
      <c r="K129" s="16"/>
      <c r="L129" s="16"/>
      <c r="M129" s="4"/>
      <c r="N129" s="4"/>
      <c r="O129" s="8"/>
    </row>
    <row r="130" spans="1:15" ht="15">
      <c r="A130" s="1"/>
      <c r="B130" s="2"/>
      <c r="C130" s="2"/>
      <c r="D130" s="2"/>
      <c r="E130" s="3"/>
      <c r="F130" s="3"/>
      <c r="G130" s="3"/>
      <c r="H130" s="3"/>
      <c r="I130" s="4"/>
      <c r="J130" s="4"/>
      <c r="K130" s="16"/>
      <c r="L130" s="16"/>
      <c r="M130" s="4"/>
      <c r="N130" s="4"/>
      <c r="O130" s="8"/>
    </row>
    <row r="131" spans="1:15" ht="15">
      <c r="A131" s="1"/>
      <c r="B131" s="2"/>
      <c r="C131" s="2"/>
      <c r="D131" s="2"/>
      <c r="E131" s="3"/>
      <c r="F131" s="3"/>
      <c r="G131" s="3"/>
      <c r="H131" s="3"/>
      <c r="I131" s="4"/>
      <c r="J131" s="4"/>
      <c r="K131" s="16"/>
      <c r="L131" s="16"/>
      <c r="M131" s="4"/>
      <c r="N131" s="4"/>
      <c r="O131" s="8"/>
    </row>
    <row r="132" spans="1:15" ht="15">
      <c r="A132" s="1"/>
      <c r="B132" s="2"/>
      <c r="C132" s="2"/>
      <c r="D132" s="2"/>
      <c r="E132" s="3"/>
      <c r="F132" s="3"/>
      <c r="G132" s="3"/>
      <c r="H132" s="3"/>
      <c r="I132" s="4"/>
      <c r="J132" s="4"/>
      <c r="K132" s="16"/>
      <c r="L132" s="16"/>
      <c r="M132" s="4"/>
      <c r="N132" s="4"/>
      <c r="O132" s="8"/>
    </row>
    <row r="133" spans="1:15" ht="15">
      <c r="A133" s="1"/>
      <c r="B133" s="2"/>
      <c r="C133" s="2"/>
      <c r="D133" s="2"/>
      <c r="E133" s="3"/>
      <c r="F133" s="3"/>
      <c r="G133" s="3"/>
      <c r="H133" s="3"/>
      <c r="I133" s="4"/>
      <c r="J133" s="4"/>
      <c r="K133" s="16"/>
      <c r="L133" s="16"/>
      <c r="M133" s="4"/>
      <c r="N133" s="4"/>
      <c r="O133" s="8"/>
    </row>
    <row r="134" spans="1:15" ht="15">
      <c r="A134" s="1"/>
      <c r="B134" s="2"/>
      <c r="C134" s="2"/>
      <c r="D134" s="2"/>
      <c r="E134" s="3"/>
      <c r="F134" s="3"/>
      <c r="G134" s="3"/>
      <c r="H134" s="3"/>
      <c r="I134" s="4"/>
      <c r="J134" s="4"/>
      <c r="K134" s="16"/>
      <c r="L134" s="16"/>
      <c r="M134" s="4"/>
      <c r="N134" s="4"/>
      <c r="O134" s="8"/>
    </row>
    <row r="135" spans="1:15" ht="15">
      <c r="A135" s="1"/>
      <c r="B135" s="2"/>
      <c r="C135" s="2"/>
      <c r="D135" s="2"/>
      <c r="E135" s="3"/>
      <c r="F135" s="3"/>
      <c r="G135" s="3"/>
      <c r="H135" s="3"/>
      <c r="I135" s="4"/>
      <c r="J135" s="4"/>
      <c r="K135" s="16"/>
      <c r="L135" s="16"/>
      <c r="M135" s="4"/>
      <c r="N135" s="4"/>
      <c r="O135" s="8"/>
    </row>
    <row r="136" spans="1:15" ht="15">
      <c r="A136" s="1"/>
      <c r="B136" s="2"/>
      <c r="C136" s="2"/>
      <c r="D136" s="2"/>
      <c r="E136" s="3"/>
      <c r="F136" s="3"/>
      <c r="G136" s="3"/>
      <c r="H136" s="3"/>
      <c r="I136" s="4"/>
      <c r="J136" s="4"/>
      <c r="K136" s="16"/>
      <c r="L136" s="16"/>
      <c r="M136" s="4"/>
      <c r="N136" s="4"/>
      <c r="O136" s="8"/>
    </row>
    <row r="137" spans="1:15" ht="15">
      <c r="A137" s="1"/>
      <c r="B137" s="2"/>
      <c r="C137" s="2"/>
      <c r="D137" s="2"/>
      <c r="E137" s="3"/>
      <c r="F137" s="3"/>
      <c r="G137" s="3"/>
      <c r="H137" s="3"/>
      <c r="I137" s="4"/>
      <c r="J137" s="4"/>
      <c r="K137" s="16"/>
      <c r="L137" s="16"/>
      <c r="M137" s="4"/>
      <c r="N137" s="4"/>
      <c r="O137" s="8"/>
    </row>
    <row r="138" spans="1:15" ht="15">
      <c r="A138" s="1"/>
      <c r="B138" s="2"/>
      <c r="C138" s="2"/>
      <c r="D138" s="2"/>
      <c r="E138" s="3"/>
      <c r="F138" s="3"/>
      <c r="G138" s="3"/>
      <c r="H138" s="3"/>
      <c r="I138" s="4"/>
      <c r="J138" s="4"/>
      <c r="K138" s="16"/>
      <c r="L138" s="16"/>
      <c r="M138" s="4"/>
      <c r="N138" s="4"/>
      <c r="O138" s="8"/>
    </row>
    <row r="139" spans="1:15" ht="15">
      <c r="A139" s="1"/>
      <c r="B139" s="2"/>
      <c r="C139" s="2"/>
      <c r="D139" s="2"/>
      <c r="E139" s="3"/>
      <c r="F139" s="3"/>
      <c r="G139" s="3"/>
      <c r="H139" s="3"/>
      <c r="I139" s="4"/>
      <c r="J139" s="4"/>
      <c r="K139" s="16"/>
      <c r="L139" s="16"/>
      <c r="M139" s="4"/>
      <c r="N139" s="4"/>
      <c r="O139" s="8"/>
    </row>
    <row r="140" spans="1:15" ht="15">
      <c r="A140" s="1"/>
      <c r="B140" s="2"/>
      <c r="C140" s="2"/>
      <c r="D140" s="2"/>
      <c r="E140" s="3"/>
      <c r="F140" s="3"/>
      <c r="G140" s="3"/>
      <c r="H140" s="3"/>
      <c r="I140" s="4"/>
      <c r="J140" s="4"/>
      <c r="K140" s="16"/>
      <c r="L140" s="16"/>
      <c r="M140" s="4"/>
      <c r="N140" s="4"/>
      <c r="O140" s="8"/>
    </row>
    <row r="141" spans="1:15" ht="15">
      <c r="A141" s="1"/>
      <c r="B141" s="2"/>
      <c r="C141" s="2"/>
      <c r="D141" s="2"/>
      <c r="E141" s="3"/>
      <c r="F141" s="3"/>
      <c r="G141" s="3"/>
      <c r="H141" s="3"/>
      <c r="I141" s="4"/>
      <c r="J141" s="4"/>
      <c r="K141" s="16"/>
      <c r="L141" s="16"/>
      <c r="M141" s="4"/>
      <c r="N141" s="4"/>
      <c r="O141" s="8"/>
    </row>
    <row r="142" spans="1:15" ht="15">
      <c r="A142" s="1"/>
      <c r="B142" s="2"/>
      <c r="C142" s="2"/>
      <c r="D142" s="2"/>
      <c r="E142" s="3"/>
      <c r="F142" s="3"/>
      <c r="G142" s="3"/>
      <c r="H142" s="3"/>
      <c r="I142" s="4"/>
      <c r="J142" s="4"/>
      <c r="K142" s="16"/>
      <c r="L142" s="16"/>
      <c r="M142" s="4"/>
      <c r="N142" s="4"/>
      <c r="O142" s="8"/>
    </row>
    <row r="143" spans="1:15" ht="15">
      <c r="A143" s="1"/>
      <c r="B143" s="5"/>
      <c r="C143" s="5"/>
      <c r="D143" s="6"/>
      <c r="E143" s="3"/>
      <c r="F143" s="3"/>
      <c r="G143" s="3"/>
      <c r="H143" s="3"/>
      <c r="I143" s="4"/>
      <c r="J143" s="4"/>
      <c r="K143" s="16"/>
      <c r="L143" s="16"/>
      <c r="M143" s="4"/>
      <c r="N143" s="4"/>
      <c r="O143" s="8"/>
    </row>
    <row r="144" spans="1:15" ht="15">
      <c r="A144" s="1"/>
      <c r="B144" s="5"/>
      <c r="C144" s="5"/>
      <c r="D144" s="6"/>
      <c r="E144" s="3"/>
      <c r="F144" s="3"/>
      <c r="G144" s="3"/>
      <c r="H144" s="3"/>
      <c r="I144" s="4"/>
      <c r="J144" s="4"/>
      <c r="K144" s="16"/>
      <c r="L144" s="16"/>
      <c r="M144" s="4"/>
      <c r="N144" s="4"/>
      <c r="O144" s="8"/>
    </row>
    <row r="145" spans="1:15" ht="15">
      <c r="A145" s="4"/>
      <c r="B145" s="7"/>
      <c r="C145" s="7"/>
      <c r="D145" s="4"/>
      <c r="E145" s="4"/>
      <c r="F145" s="4"/>
      <c r="G145" s="4"/>
      <c r="H145" s="4"/>
      <c r="I145" s="4"/>
      <c r="J145" s="4"/>
      <c r="K145" s="16"/>
      <c r="L145" s="16"/>
      <c r="M145" s="4"/>
      <c r="N145" s="4"/>
      <c r="O145" s="4"/>
    </row>
    <row r="146" spans="1:15" ht="15">
      <c r="A146" s="4"/>
      <c r="B146" s="7"/>
      <c r="C146" s="7"/>
      <c r="D146" s="4"/>
      <c r="E146" s="4"/>
      <c r="F146" s="4"/>
      <c r="G146" s="4"/>
      <c r="H146" s="4"/>
      <c r="I146" s="4"/>
      <c r="J146" s="4"/>
      <c r="K146" s="16"/>
      <c r="L146" s="16"/>
      <c r="M146" s="4"/>
      <c r="N146" s="4"/>
      <c r="O146" s="4"/>
    </row>
    <row r="147" spans="1:15" ht="15">
      <c r="A147" s="4"/>
      <c r="B147" s="7"/>
      <c r="C147" s="7"/>
      <c r="D147" s="4"/>
      <c r="E147" s="4"/>
      <c r="F147" s="4"/>
      <c r="G147" s="4"/>
      <c r="H147" s="4"/>
      <c r="I147" s="4"/>
      <c r="J147" s="4"/>
      <c r="K147" s="16"/>
      <c r="L147" s="16"/>
      <c r="M147" s="4"/>
      <c r="N147" s="4"/>
      <c r="O147" s="4"/>
    </row>
    <row r="148" spans="1:15" ht="15">
      <c r="A148" s="4"/>
      <c r="B148" s="7"/>
      <c r="C148" s="7"/>
      <c r="D148" s="4"/>
      <c r="E148" s="4"/>
      <c r="F148" s="4"/>
      <c r="G148" s="4"/>
      <c r="H148" s="4"/>
      <c r="I148" s="4"/>
      <c r="J148" s="4"/>
      <c r="K148" s="16"/>
      <c r="L148" s="16"/>
      <c r="M148" s="4"/>
      <c r="N148" s="4"/>
      <c r="O148" s="4"/>
    </row>
    <row r="149" spans="1:15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6"/>
      <c r="L149" s="16"/>
      <c r="M149" s="4"/>
      <c r="N149" s="4"/>
      <c r="O149" s="4"/>
    </row>
    <row r="150" spans="1:15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6"/>
      <c r="L150" s="16"/>
      <c r="M150" s="4"/>
      <c r="N150" s="4"/>
      <c r="O150" s="4"/>
    </row>
    <row r="151" spans="1:15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6"/>
      <c r="L151" s="16"/>
      <c r="M151" s="4"/>
      <c r="N151" s="4"/>
      <c r="O151" s="4"/>
    </row>
    <row r="152" spans="1:15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6"/>
      <c r="L152" s="16"/>
      <c r="M152" s="4"/>
      <c r="N152" s="4"/>
      <c r="O152" s="4"/>
    </row>
    <row r="153" spans="1:15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6"/>
      <c r="L153" s="16"/>
      <c r="M153" s="4"/>
      <c r="N153" s="4"/>
      <c r="O153" s="4"/>
    </row>
    <row r="154" spans="1:15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6"/>
      <c r="L154" s="16"/>
      <c r="M154" s="4"/>
      <c r="N154" s="4"/>
      <c r="O154" s="4"/>
    </row>
    <row r="155" spans="1:15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6"/>
      <c r="L155" s="16"/>
      <c r="M155" s="4"/>
      <c r="N155" s="4"/>
      <c r="O155" s="4"/>
    </row>
    <row r="156" spans="1:15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6"/>
      <c r="L156" s="16"/>
      <c r="M156" s="4"/>
      <c r="N156" s="4"/>
      <c r="O156" s="4"/>
    </row>
    <row r="157" spans="1:15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6"/>
      <c r="L157" s="16"/>
      <c r="M157" s="4"/>
      <c r="N157" s="4"/>
      <c r="O157" s="4"/>
    </row>
    <row r="158" spans="1:15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6"/>
      <c r="L158" s="16"/>
      <c r="M158" s="4"/>
      <c r="N158" s="4"/>
      <c r="O158" s="4"/>
    </row>
    <row r="159" spans="1:15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6"/>
      <c r="L159" s="16"/>
      <c r="M159" s="4"/>
      <c r="N159" s="4"/>
      <c r="O159" s="4"/>
    </row>
    <row r="160" spans="1:15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6"/>
      <c r="L160" s="16"/>
      <c r="M160" s="4"/>
      <c r="N160" s="4"/>
      <c r="O160" s="4"/>
    </row>
    <row r="161" spans="1:1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6"/>
      <c r="L161" s="16"/>
      <c r="M161" s="4"/>
      <c r="N161" s="4"/>
    </row>
    <row r="162" spans="1:1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6"/>
      <c r="L162" s="16"/>
      <c r="M162" s="4"/>
      <c r="N162" s="4"/>
    </row>
    <row r="163" spans="1:1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6"/>
      <c r="L163" s="16"/>
      <c r="M163" s="4"/>
      <c r="N163" s="4"/>
    </row>
    <row r="164" spans="1:1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6"/>
      <c r="L164" s="16"/>
      <c r="M164" s="4"/>
      <c r="N164" s="4"/>
    </row>
    <row r="165" spans="1:1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6"/>
      <c r="L165" s="16"/>
      <c r="M165" s="4"/>
      <c r="N165" s="4"/>
    </row>
    <row r="166" spans="1:1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6"/>
      <c r="L166" s="16"/>
      <c r="M166" s="4"/>
      <c r="N166" s="4"/>
    </row>
    <row r="167" spans="1:1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6"/>
      <c r="L167" s="16"/>
      <c r="M167" s="4"/>
      <c r="N167" s="4"/>
    </row>
    <row r="168" spans="1:1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6"/>
      <c r="L168" s="16"/>
      <c r="M168" s="4"/>
      <c r="N168" s="4"/>
    </row>
    <row r="169" spans="1:1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6"/>
      <c r="L169" s="16"/>
      <c r="M169" s="4"/>
      <c r="N169" s="4"/>
    </row>
    <row r="170" spans="1:1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6"/>
      <c r="L170" s="16"/>
      <c r="M170" s="4"/>
      <c r="N170" s="4"/>
    </row>
    <row r="171" spans="1:1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6"/>
      <c r="L171" s="16"/>
      <c r="M171" s="4"/>
      <c r="N171" s="4"/>
    </row>
    <row r="172" spans="1:1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6"/>
      <c r="L172" s="16"/>
      <c r="M172" s="4"/>
      <c r="N172" s="4"/>
    </row>
    <row r="173" spans="1:1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6"/>
      <c r="L173" s="16"/>
      <c r="M173" s="4"/>
      <c r="N173" s="4"/>
    </row>
    <row r="174" spans="1:1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6"/>
      <c r="L174" s="16"/>
      <c r="M174" s="4"/>
      <c r="N174" s="4"/>
    </row>
    <row r="175" spans="1:1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6"/>
      <c r="L175" s="16"/>
      <c r="M175" s="4"/>
      <c r="N175" s="4"/>
    </row>
    <row r="176" spans="1:1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6"/>
      <c r="L176" s="16"/>
      <c r="M176" s="4"/>
      <c r="N176" s="4"/>
    </row>
    <row r="177" spans="1:1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6"/>
      <c r="L177" s="16"/>
      <c r="M177" s="4"/>
      <c r="N177" s="4"/>
    </row>
    <row r="178" spans="1:1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6"/>
      <c r="L178" s="16"/>
      <c r="M178" s="4"/>
      <c r="N178" s="4"/>
    </row>
    <row r="179" spans="1:1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6"/>
      <c r="L179" s="16"/>
      <c r="M179" s="4"/>
      <c r="N179" s="4"/>
    </row>
    <row r="180" spans="1:1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6"/>
      <c r="L180" s="16"/>
      <c r="M180" s="4"/>
      <c r="N180" s="4"/>
    </row>
    <row r="181" spans="1:1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6"/>
      <c r="L181" s="16"/>
      <c r="M181" s="4"/>
      <c r="N181" s="4"/>
    </row>
    <row r="182" spans="1:1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6"/>
      <c r="L182" s="16"/>
      <c r="M182" s="4"/>
      <c r="N182" s="4"/>
    </row>
    <row r="183" spans="1:1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6"/>
      <c r="L183" s="16"/>
      <c r="M183" s="4"/>
      <c r="N183" s="4"/>
    </row>
    <row r="184" spans="1:1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6"/>
      <c r="L184" s="16"/>
      <c r="M184" s="4"/>
      <c r="N184" s="4"/>
    </row>
    <row r="185" spans="1:1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6"/>
      <c r="L185" s="16"/>
      <c r="M185" s="4"/>
      <c r="N185" s="4"/>
    </row>
    <row r="186" spans="1:1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6"/>
      <c r="L186" s="16"/>
      <c r="M186" s="4"/>
      <c r="N186" s="4"/>
    </row>
    <row r="187" spans="1:1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6"/>
      <c r="L187" s="16"/>
      <c r="M187" s="4"/>
      <c r="N187" s="4"/>
    </row>
    <row r="188" spans="1:1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6"/>
      <c r="L188" s="16"/>
      <c r="M188" s="4"/>
      <c r="N188" s="4"/>
    </row>
    <row r="189" spans="1:1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6"/>
      <c r="L189" s="16"/>
      <c r="M189" s="4"/>
      <c r="N189" s="4"/>
    </row>
    <row r="190" spans="1:1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6"/>
      <c r="L190" s="16"/>
      <c r="M190" s="4"/>
      <c r="N190" s="4"/>
    </row>
    <row r="191" spans="1:1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6"/>
      <c r="L191" s="16"/>
      <c r="M191" s="4"/>
      <c r="N191" s="4"/>
    </row>
    <row r="192" spans="1:1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6"/>
      <c r="L192" s="16"/>
      <c r="M192" s="4"/>
      <c r="N192" s="4"/>
    </row>
    <row r="193" spans="1:1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6"/>
      <c r="L193" s="16"/>
      <c r="M193" s="4"/>
      <c r="N193" s="4"/>
    </row>
    <row r="194" spans="1:1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6"/>
      <c r="L194" s="16"/>
      <c r="M194" s="4"/>
      <c r="N194" s="4"/>
    </row>
    <row r="195" spans="1:1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6"/>
      <c r="L195" s="16"/>
      <c r="M195" s="4"/>
      <c r="N195" s="4"/>
    </row>
    <row r="196" spans="1:1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6"/>
      <c r="L196" s="16"/>
      <c r="M196" s="4"/>
      <c r="N196" s="4"/>
    </row>
    <row r="197" spans="1:1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6"/>
      <c r="L197" s="16"/>
      <c r="M197" s="4"/>
      <c r="N197" s="4"/>
    </row>
    <row r="198" spans="1:1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6"/>
      <c r="L198" s="16"/>
      <c r="M198" s="4"/>
      <c r="N198" s="4"/>
    </row>
    <row r="199" spans="1:1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6"/>
      <c r="L199" s="16"/>
      <c r="M199" s="4"/>
      <c r="N199" s="4"/>
    </row>
    <row r="200" spans="1:1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6"/>
      <c r="L200" s="16"/>
      <c r="M200" s="4"/>
      <c r="N200" s="4"/>
    </row>
    <row r="201" spans="1:1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6"/>
      <c r="L201" s="16"/>
      <c r="M201" s="4"/>
      <c r="N201" s="4"/>
    </row>
    <row r="202" spans="1:1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6"/>
      <c r="L202" s="16"/>
      <c r="M202" s="4"/>
      <c r="N202" s="4"/>
    </row>
    <row r="203" spans="1:1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6"/>
      <c r="L203" s="16"/>
      <c r="M203" s="4"/>
      <c r="N203" s="4"/>
    </row>
    <row r="204" spans="1:1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6"/>
      <c r="L204" s="16"/>
      <c r="M204" s="4"/>
      <c r="N204" s="4"/>
    </row>
    <row r="205" spans="1:1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6"/>
      <c r="L205" s="16"/>
      <c r="M205" s="4"/>
      <c r="N205" s="4"/>
    </row>
    <row r="206" spans="1:1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6"/>
      <c r="L206" s="16"/>
      <c r="M206" s="4"/>
      <c r="N206" s="4"/>
    </row>
    <row r="207" spans="1:1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6"/>
      <c r="L207" s="16"/>
      <c r="M207" s="4"/>
      <c r="N207" s="4"/>
    </row>
    <row r="208" spans="1:1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6"/>
      <c r="L208" s="16"/>
      <c r="M208" s="4"/>
      <c r="N208" s="4"/>
    </row>
  </sheetData>
  <sheetProtection/>
  <mergeCells count="45">
    <mergeCell ref="M1:O1"/>
    <mergeCell ref="M10:N10"/>
    <mergeCell ref="B33:B36"/>
    <mergeCell ref="B6:O6"/>
    <mergeCell ref="E9:F10"/>
    <mergeCell ref="L2:O2"/>
    <mergeCell ref="B21:B24"/>
    <mergeCell ref="B5:O5"/>
    <mergeCell ref="G9:O9"/>
    <mergeCell ref="I10:J10"/>
    <mergeCell ref="K10:L10"/>
    <mergeCell ref="C9:C11"/>
    <mergeCell ref="D21:D28"/>
    <mergeCell ref="O15:O20"/>
    <mergeCell ref="C21:C60"/>
    <mergeCell ref="D45:D52"/>
    <mergeCell ref="B49:B52"/>
    <mergeCell ref="B37:B40"/>
    <mergeCell ref="B41:B44"/>
    <mergeCell ref="G10:H10"/>
    <mergeCell ref="B61:B81"/>
    <mergeCell ref="B57:B60"/>
    <mergeCell ref="B53:B56"/>
    <mergeCell ref="B45:B48"/>
    <mergeCell ref="B29:B32"/>
    <mergeCell ref="D37:D44"/>
    <mergeCell ref="D29:D36"/>
    <mergeCell ref="D66:D69"/>
    <mergeCell ref="A14:O14"/>
    <mergeCell ref="D9:D11"/>
    <mergeCell ref="A61:A81"/>
    <mergeCell ref="D74:D77"/>
    <mergeCell ref="D78:D81"/>
    <mergeCell ref="B25:B28"/>
    <mergeCell ref="D62:D65"/>
    <mergeCell ref="D70:D73"/>
    <mergeCell ref="D53:D60"/>
    <mergeCell ref="A21:A60"/>
    <mergeCell ref="C15:C20"/>
    <mergeCell ref="B82:B87"/>
    <mergeCell ref="A82:A87"/>
    <mergeCell ref="B9:B11"/>
    <mergeCell ref="A9:A11"/>
    <mergeCell ref="B15:B20"/>
    <mergeCell ref="A15:A20"/>
  </mergeCells>
  <printOptions/>
  <pageMargins left="0.7" right="0.7" top="0.3" bottom="0.64" header="0.3" footer="0.64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2017-02-07T09:52:05Z</dcterms:modified>
  <cp:category/>
  <cp:version/>
  <cp:contentType/>
  <cp:contentStatus/>
</cp:coreProperties>
</file>