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" sheetId="1" r:id="rId1"/>
    <sheet name="приложение 3 " sheetId="2" r:id="rId2"/>
  </sheets>
  <externalReferences>
    <externalReference r:id="rId5"/>
    <externalReference r:id="rId6"/>
  </externalReferences>
  <definedNames>
    <definedName name="_xlnm._FilterDatabase" localSheetId="1" hidden="1">'приложение 3 '!$A$6:$G$131</definedName>
    <definedName name="_xlnm.Print_Area" localSheetId="0">'Приложение 1'!$A$1:$D$20</definedName>
    <definedName name="_xlnm.Print_Area" localSheetId="1">'приложение 3 '!$A$1:$E$131</definedName>
  </definedNames>
  <calcPr fullCalcOnLoad="1"/>
</workbook>
</file>

<file path=xl/sharedStrings.xml><?xml version="1.0" encoding="utf-8"?>
<sst xmlns="http://schemas.openxmlformats.org/spreadsheetml/2006/main" count="287" uniqueCount="184">
  <si>
    <t>Наименование работы, услуги</t>
  </si>
  <si>
    <t>Ед. изм.</t>
  </si>
  <si>
    <t>УХОД ЗА ГАЗОНАМИ</t>
  </si>
  <si>
    <t>Устройство газонов</t>
  </si>
  <si>
    <t>Планировка участка</t>
  </si>
  <si>
    <t>Подготовка почвы для устройства газона без внесения растительного грунта (вручную)</t>
  </si>
  <si>
    <t>Подготовка почвы для устройства газона с внесением растительного грунта до 15 см (вручную)</t>
  </si>
  <si>
    <t>Уход за газонами</t>
  </si>
  <si>
    <t>Разбрасывание слежавшегося снега по газону</t>
  </si>
  <si>
    <t>Сгребание скошенной травы</t>
  </si>
  <si>
    <t>Очистка газонов, кустарников, живой изгороди от случайного мусора, транспортировка мусора в установленное место</t>
  </si>
  <si>
    <t>УХОД ЗА АСФАЛЬТОВЫМИ ДОРОЖКАМИ</t>
  </si>
  <si>
    <t>Подметание дорожек со сбором мусора при средней засоренности, вручную</t>
  </si>
  <si>
    <t>Очистка дорожек от рыхлого снега при толщине слоя до 10 см</t>
  </si>
  <si>
    <t>Очистка дорожек от снега толщиной до 10 см щеточными снегоочистителями, с учетом работы щеточного снегоочистителя</t>
  </si>
  <si>
    <t>Скол плотного снега, примерзшего к асфальту, при толщине слоя до 5 см</t>
  </si>
  <si>
    <t>Ручная закидка снега на газон после механизированной уборки</t>
  </si>
  <si>
    <t>т</t>
  </si>
  <si>
    <t>УХОД ЗА ЛЕСТНИЦАМИ</t>
  </si>
  <si>
    <t>Подметание лестниц с выборкой и удалением мусора из стыков и пазов</t>
  </si>
  <si>
    <t>Соскабливание со ступенек лестниц скребками грязи и мусора</t>
  </si>
  <si>
    <t>Подметание свежевыпавшего снега метлой</t>
  </si>
  <si>
    <t>Сколка уплотненного и примерзшего снега к ступеням и стенкам лестницы</t>
  </si>
  <si>
    <t>Посыпка лестниц песком (с учетом стоимости песка)</t>
  </si>
  <si>
    <t>УХОД ЗА ГРАНИТНЫМИ И МРАМОРНЫМИ ПОВЕРХНОСТЯМИ</t>
  </si>
  <si>
    <t>Протирка полированных и мраморных поверхностей</t>
  </si>
  <si>
    <t>Сметание свежевыпавшего снега слоем более 5 см на мраморные и полированные поверхности метлой и откидка его в сторону</t>
  </si>
  <si>
    <t>УХОД ЗА САДОВЫМИ ДИВАНАМИ</t>
  </si>
  <si>
    <t>Сметание снега с садовых диванов метлой и откидывание его в сторону на расстояние до 3 м</t>
  </si>
  <si>
    <t>Окраска садовых диванов в 1 слой</t>
  </si>
  <si>
    <t>1 диван</t>
  </si>
  <si>
    <t>Текущий ремонт диванов, снятие сломанных реек, замена и крепление новых рек</t>
  </si>
  <si>
    <t>1 рейка</t>
  </si>
  <si>
    <t>УХОД ЗА УРНАМИ</t>
  </si>
  <si>
    <t>Расстановка урн с текущей поправкой по месту</t>
  </si>
  <si>
    <t>100 урн</t>
  </si>
  <si>
    <t>Очистка урн от мусора</t>
  </si>
  <si>
    <t>Окраска урн в один слой</t>
  </si>
  <si>
    <t>УХОД ЗА ЦВЕТНИКАМИ</t>
  </si>
  <si>
    <t>Устройство цветников</t>
  </si>
  <si>
    <t>Выемка негодного грунта</t>
  </si>
  <si>
    <t>Подготовка почвы под цветники при высоте настилаемого слоя до 10 см: планировка и штыковка основания цветников с разравниванием земли, подвозка растительной земли, разравнивание растительной земли (без стоимости земли)</t>
  </si>
  <si>
    <t>Добавлять на каждые следующие 5 см настилаемого слоя</t>
  </si>
  <si>
    <t>Уход за цветниками</t>
  </si>
  <si>
    <t>Прополка цветника с рыхлением почвы</t>
  </si>
  <si>
    <t>Очистка цветников от старых стеблей цветочных растений с выносом их за пределы цветника</t>
  </si>
  <si>
    <t>Выкапывание луковиц тюльпанов с очисткой их от земли, отноской за пределы цветника</t>
  </si>
  <si>
    <t>Подкормка растений раствором минеральных удобрений (приготовление раствора минеральных удобрений заданной концентрации, подкормка растений из расчета 0,5 л на 1 растение)</t>
  </si>
  <si>
    <t>УХОД ЗА КОНСТРУКЦИЯМИ ВЕРТИКАЛЬНОГО ЦВЕТОЧНОГО ОФОРМЛЕНИЯ</t>
  </si>
  <si>
    <t>Составление земляной смеси с двукратным перелопачиванием (земля 75%, песок 25%)</t>
  </si>
  <si>
    <t>Разравнивание растительной смеси в вазах под рейку с уплотнением</t>
  </si>
  <si>
    <t>Нанесение рисунка с разметкой точек посадки</t>
  </si>
  <si>
    <t>Посадка цветов в вазы 70 шт. на 1 м2 с подноской рассады (без стоимости рассады)</t>
  </si>
  <si>
    <t>Очистка и уборка мусора и земли после посадки цветов</t>
  </si>
  <si>
    <t>Прополка цветочных растений в вазах с рыхлением почвы</t>
  </si>
  <si>
    <t>Протирка ваз тряпкой с удалением подтеков и грязи</t>
  </si>
  <si>
    <t>УХОД ЗА ДЕРЕВЬЯМИ И КУСТАРНИКАМИ</t>
  </si>
  <si>
    <t>Уход за деревьями</t>
  </si>
  <si>
    <t>Рыхление слежавшегося снега на приствольных площадках с равномерным разбрасыванием по площади</t>
  </si>
  <si>
    <t>Удаление поросли</t>
  </si>
  <si>
    <t>Формовочная обрезка деревьев высотой до 5 м</t>
  </si>
  <si>
    <t>1 дерево</t>
  </si>
  <si>
    <t>1 пень</t>
  </si>
  <si>
    <t>Оправка высаженных саженцев</t>
  </si>
  <si>
    <t>1000 деревьев</t>
  </si>
  <si>
    <t>Уход за кустарниками одиночными и кустарниками в живых изгородях</t>
  </si>
  <si>
    <t>Формирование кроны кустарников с профильной обрезкой при диаметре куста до 0,5 м</t>
  </si>
  <si>
    <t>100 кустов</t>
  </si>
  <si>
    <t>Формирование кроны кустарников с профильной обрезкой при диаметре куста свыше 1 м</t>
  </si>
  <si>
    <t>Стрижка живой изгороди со сбором срезанных ветвей</t>
  </si>
  <si>
    <t>Снос и подрезка деревьев</t>
  </si>
  <si>
    <t>Снос дерева с погрузкой, вывозом и утилизацией порубочных остатков</t>
  </si>
  <si>
    <t>ПРОЧИЕ РАБОТЫ</t>
  </si>
  <si>
    <t>Погрузка песка, торфа на автотранспорт</t>
  </si>
  <si>
    <t>Погрузка или разгрузка скошенной травы</t>
  </si>
  <si>
    <t>Погрузка мусора, опавших листьев, стеблей, сорной растительности, выкопанных растений</t>
  </si>
  <si>
    <t>Погрузка ветвей от деревьев</t>
  </si>
  <si>
    <t>Погрузка ветвей от кустарника</t>
  </si>
  <si>
    <t>Погрузка и разгрузка цветочной рассады в ящиках</t>
  </si>
  <si>
    <t>100 ящиков</t>
  </si>
  <si>
    <t>СТОИМОСТЬ ОДНОГО МАШИНО-ЧАСА СПЕЦИАЛИЗИРОВАННОЙ ТЕХНИКИ</t>
  </si>
  <si>
    <t>маш./час</t>
  </si>
  <si>
    <t>зима</t>
  </si>
  <si>
    <t>Автомобиль для перевозки людей и грузов (вместимость 6 человек и 1 т груза): лето</t>
  </si>
  <si>
    <t>Мусоровоз (объем кузова 20 куб. м): лето</t>
  </si>
  <si>
    <t>Погрузчик фронтальный (объем ковша 2,2 куб. м, грузоподъемность 4 тонны): лето</t>
  </si>
  <si>
    <t>Трактор: лето</t>
  </si>
  <si>
    <t>Самосвал (грузоподъемность 6 тонн): лето</t>
  </si>
  <si>
    <t>Самосвал (грузоподъемность 10 тонн): лето</t>
  </si>
  <si>
    <t>Автомобиль для перевозки людей (вместимость 8 человек): лето</t>
  </si>
  <si>
    <t>Бензопила: лето</t>
  </si>
  <si>
    <t>Бензоножницы</t>
  </si>
  <si>
    <t>Газонокосилка</t>
  </si>
  <si>
    <t>Триммер</t>
  </si>
  <si>
    <t>Приложение 1</t>
  </si>
  <si>
    <t>к постановлению</t>
  </si>
  <si>
    <t>администрации Города Томска</t>
  </si>
  <si>
    <t>Нормативы финансовых затрат на содержание объектов озеленения и территории муниципального образования «Город Томск» на 2018 год</t>
  </si>
  <si>
    <t>№п/п</t>
  </si>
  <si>
    <t>Ед.изм.</t>
  </si>
  <si>
    <t>Норматив на ед. изм., руб. с учетом НДС</t>
  </si>
  <si>
    <t>Зимний период</t>
  </si>
  <si>
    <t>Объекты озеленения</t>
  </si>
  <si>
    <t>Летний период</t>
  </si>
  <si>
    <t>Цветники</t>
  </si>
  <si>
    <t>Прочие</t>
  </si>
  <si>
    <t>Особо охраняемые природные территории</t>
  </si>
  <si>
    <t>№ п/п</t>
  </si>
  <si>
    <t>1.</t>
  </si>
  <si>
    <t>1.1.</t>
  </si>
  <si>
    <t>Устройство газонов (посев газона вручную, прикатывание газонов после посева легкими катками, полив водой (10 раз после посева)), с учетом работы поливомоечной машины</t>
  </si>
  <si>
    <t>Устройство газона из рулонной дернины  на горизонтальных поверхностях: снятие грунта под дерновую ленту, планировка, штыковка и выравнивание поверхности граблями, изготовление деревянных спиц, укладка дерна с подноской его и прибивкой деревянными спицами (без стоимости дерна) с учетом работы поливомоечной машины</t>
  </si>
  <si>
    <t>1.2.</t>
  </si>
  <si>
    <t>Кошение травостоя газонокосилкой со сбором и выноской травы на расстояние до 30 м, с учетом работы газонокосилки</t>
  </si>
  <si>
    <t>Кошение травостоя на откосах триммером со сбором и выноской травы на расстояние до 30 м, с учетом работы триммера</t>
  </si>
  <si>
    <t>Стрижка газонных бордюров триммером с уборкой скошенной травы, с учетом работы триммера</t>
  </si>
  <si>
    <t xml:space="preserve">Уборка газонов от листьев, сучьев,
мусора, транспортировка мусора в
установленное место               
</t>
  </si>
  <si>
    <t>Комплексная расценка по уходу за газонами (полив из поливомоечных машин, выкашивание, прополка, уборка скошенной травы), с учетом работы поливомоечной машины</t>
  </si>
  <si>
    <t>2.</t>
  </si>
  <si>
    <t>Механизированная погрузка снега, с учетом работы автопогрузчика</t>
  </si>
  <si>
    <t>Посыпка обледенелых дорожек песком ( с учетом стоимости песка)</t>
  </si>
  <si>
    <t>3.</t>
  </si>
  <si>
    <t>Промывка лестниц водой из шланга, с учетом работы поливомоечной машины</t>
  </si>
  <si>
    <t>4.</t>
  </si>
  <si>
    <t>5.</t>
  </si>
  <si>
    <t>6.</t>
  </si>
  <si>
    <t xml:space="preserve">Посадка цветов в рабатки и клумбы (планировка и штыковка почвы с разравниванием граблями, нанесение рисунка, посадка цветов, изготовление колышков, поливка, мульчирование перегноем с подноской, посадка цветов в местах отпада), с учетом работы поливомоечной машины                                     </t>
  </si>
  <si>
    <t>Устройство альпинариев и рокариев, без учета стоимости рассады, с учетом работы поливомоечной машины и автопогрузчика</t>
  </si>
  <si>
    <t>39.1.</t>
  </si>
  <si>
    <t>Уход за цветниками (полив, прополка, рыхление, очистка от засохших листьев, стеблей), с учетом работы поливомоечной машины</t>
  </si>
  <si>
    <t>Полив зеленых насаждений водой из шланга поливомоечной машины, с учетом работы поливомоечной машины</t>
  </si>
  <si>
    <t>7.</t>
  </si>
  <si>
    <t>Погрузка ваз на автотранспорт с разгрузкой, установкой на место и уборкой осенью, с учетом работы самосвала</t>
  </si>
  <si>
    <t>Погрузка и выгрузка цветочной рассады в ящиках объемом до 0,02 м3 , с учетом работы самосвала</t>
  </si>
  <si>
    <t>8.</t>
  </si>
  <si>
    <t xml:space="preserve">Распиловка упавших деревьев и  крупномерных сучьев </t>
  </si>
  <si>
    <t>Уход за деревьями и кустарниками с комом земли 0,3*0,3 м (открытие и закрытие лунок, полив из шланга поливомоечной машины, прополка и рыхление лунок, смена подвязок, обрезка крон и вырезка суши, удаление поросли), с  учетом работы поливомоечной машины</t>
  </si>
  <si>
    <t>Уход за деревьями и кустарниками с комом земли 0,5*0,4 м (открытие и закрытие лунок, полив из шланга поливомоечной машины, прополка и рыхление лунок, смена подвязок, обрезка крон и вырезка суши, удаление поросли), с учетом работы поливомоечной машины</t>
  </si>
  <si>
    <t>Уход за деревьями и кустарниками с комом земли 0,8*0,6 м (открытие и закрытие лунок, полив из шланга поливомоечной машины, прополка и рыхление лунок, смена подвязок, обрезка крон и вырезка суши, удаление поросли), с учетом работы поливомоечной машины</t>
  </si>
  <si>
    <t>Формирование кроны кустарников с профильной обрезкой при диаметре куста 0,5-1 м</t>
  </si>
  <si>
    <t>Подрезка  дерева с погрузкой, вывозом и утилизацией порубочных остатков</t>
  </si>
  <si>
    <t>9.</t>
  </si>
  <si>
    <t>Вывоз листвы, травы, мусора мусоровозом, с учетом работы мусоровоза</t>
  </si>
  <si>
    <t>Вывоз сучьев, древесины самосвалами, с учетом работы самосвала</t>
  </si>
  <si>
    <t>Эксплуатация автогидроподъемника при сносе или глубокой обрезке деревьев, с учетом работы автогидроподъемника</t>
  </si>
  <si>
    <t>Вывоз снега самосвалами, с учетом работы самосвала</t>
  </si>
  <si>
    <t>Автобус  (вместимость 30 человек): лето</t>
  </si>
  <si>
    <t>Поливомоечная машина  (объем цистерны 6 куб. м)</t>
  </si>
  <si>
    <t>Спецавтокран  (грузоподъемность 16 тонн): лето</t>
  </si>
  <si>
    <t>10.</t>
  </si>
  <si>
    <t>га</t>
  </si>
  <si>
    <t>Озелененные территории - обеспечение воспроизводства зеленых насаждений (саженцы)</t>
  </si>
  <si>
    <t>Единичные расценки на выполнение работ по содержанию объектов озеленения и территории муниципального образования «Город Томск» на 2018 год</t>
  </si>
  <si>
    <t>Расценка в руб. с учетом НДС</t>
  </si>
  <si>
    <t>Наименование объекта озеленения, территории</t>
  </si>
  <si>
    <t>Расценка в руб. без учета НДС</t>
  </si>
  <si>
    <t xml:space="preserve">Приложение 3                                                              </t>
  </si>
  <si>
    <t xml:space="preserve"> к постановлению                                 </t>
  </si>
  <si>
    <t xml:space="preserve">администрации Города Томска         </t>
  </si>
  <si>
    <t xml:space="preserve">Прочесывание поверхности газона железными граблями от мусора, листвы </t>
  </si>
  <si>
    <t>Полив цветов в вазах водой, с учетом работы поливомоечной машины</t>
  </si>
  <si>
    <t>Корчевка пней с подрубкой корней, очисткой от земли, выкорчевыванием и перемещением до 5 м, засыпкой ямы землей, с погрузкой, вывозом и утилизацией порубочных остатков</t>
  </si>
  <si>
    <t>Автогидроподъемник (высота 22 м): лето</t>
  </si>
  <si>
    <t>7.1.</t>
  </si>
  <si>
    <t>7.2.</t>
  </si>
  <si>
    <t>9.1.</t>
  </si>
  <si>
    <t>9.2.</t>
  </si>
  <si>
    <t>9.3.</t>
  </si>
  <si>
    <t>11.</t>
  </si>
  <si>
    <t>Объекты озеленения*</t>
  </si>
  <si>
    <t>Озелененные территории**</t>
  </si>
  <si>
    <t>* - Объекты озеленения: парки, скверы, бульвары, сады.</t>
  </si>
  <si>
    <t>** - Озелененные территории: часть территории природного комплекса, на которой располагаются природные и искусственно созданные садово-парковые комплексы и объекты - парк, сад, сквер, бульвар; территории жилых, общественно-деловых и других территориальных зон, не менее 70% поверхности которых занято зелеными насаждениями и другим растительным покровом.</t>
  </si>
  <si>
    <t>м²</t>
  </si>
  <si>
    <t>10 шт</t>
  </si>
  <si>
    <t>100 м²</t>
  </si>
  <si>
    <t>100 шт</t>
  </si>
  <si>
    <r>
      <t>м</t>
    </r>
    <r>
      <rPr>
        <sz val="12"/>
        <color indexed="8"/>
        <rFont val="Calibri"/>
        <family val="2"/>
      </rPr>
      <t>³</t>
    </r>
  </si>
  <si>
    <t>м³ выливаемой воды</t>
  </si>
  <si>
    <t>м³</t>
  </si>
  <si>
    <t xml:space="preserve">м³ складочный </t>
  </si>
  <si>
    <t xml:space="preserve">1000 м²
</t>
  </si>
  <si>
    <t>от 07.11.2017 № 1112</t>
  </si>
  <si>
    <t xml:space="preserve">  от 07.11.2017 № 1112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</si>
</sst>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right" vertical="center"/>
      <protection/>
    </xf>
    <xf numFmtId="0" fontId="3" fillId="0" borderId="0" xfId="42" applyFont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5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54" applyNumberFormat="1" applyFont="1" applyBorder="1" applyAlignment="1">
      <alignment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/>
    </xf>
    <xf numFmtId="0" fontId="5" fillId="24" borderId="10" xfId="53" applyFont="1" applyFill="1" applyBorder="1" applyAlignment="1">
      <alignment horizontal="left" vertical="top" wrapText="1"/>
      <protection/>
    </xf>
    <xf numFmtId="0" fontId="5" fillId="24" borderId="10" xfId="53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" fontId="0" fillId="0" borderId="0" xfId="0" applyNumberFormat="1" applyAlignment="1">
      <alignment/>
    </xf>
    <xf numFmtId="0" fontId="1" fillId="0" borderId="0" xfId="54" applyFont="1" applyAlignment="1">
      <alignment horizontal="justify"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50;&#1080;&#1084;\2017\10%20&#1086;&#1082;&#1090;&#1103;&#1073;&#1088;&#1100;\&#1053;&#1086;&#1088;&#1084;&#1072;&#1090;&#1080;&#107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50;&#1080;&#1084;\2017\10%20&#1086;&#1082;&#1090;&#1103;&#1073;&#1088;&#1100;\&#1058;&#1040;&#1056;&#1048;&#1060;&#1067;%20&#1085;&#1072;%20&#1086;&#1079;&#1077;&#1083;&#1077;&#1085;&#1077;&#1085;&#1080;&#1077;%20&#1059;&#1052;&#1047;&#1080;&#1058;&#1055;%202017%2006.10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7"/>
    </sheetNames>
    <sheetDataSet>
      <sheetData sheetId="0">
        <row r="11">
          <cell r="E11">
            <v>126.28240727979315</v>
          </cell>
        </row>
        <row r="14">
          <cell r="E14">
            <v>39.510519760628874</v>
          </cell>
        </row>
        <row r="15">
          <cell r="E15">
            <v>3436.9761276254208</v>
          </cell>
        </row>
        <row r="17">
          <cell r="E17">
            <v>2587.5641275475605</v>
          </cell>
        </row>
        <row r="18">
          <cell r="E18">
            <v>892.715357507391</v>
          </cell>
        </row>
        <row r="19">
          <cell r="E19">
            <v>1125.8712587125872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вентарь"/>
      <sheetName val="спецодежда"/>
      <sheetName val="ЗП"/>
      <sheetName val="маш-ч"/>
      <sheetName val="время"/>
      <sheetName val="цены"/>
      <sheetName val="тарифы"/>
      <sheetName val="сравнительная"/>
      <sheetName val="Инфляция"/>
      <sheetName val="отраслевые"/>
    </sheetNames>
    <sheetDataSet>
      <sheetData sheetId="7">
        <row r="8">
          <cell r="F8">
            <v>1692.53</v>
          </cell>
        </row>
        <row r="9">
          <cell r="F9">
            <v>2865.68</v>
          </cell>
        </row>
        <row r="10">
          <cell r="F10">
            <v>13921.06</v>
          </cell>
        </row>
        <row r="11">
          <cell r="F11">
            <v>7023.95</v>
          </cell>
        </row>
        <row r="12">
          <cell r="F12">
            <v>42956.76</v>
          </cell>
        </row>
        <row r="14">
          <cell r="F14">
            <v>25.64</v>
          </cell>
        </row>
        <row r="15">
          <cell r="F15">
            <v>662.38</v>
          </cell>
        </row>
        <row r="16">
          <cell r="F16">
            <v>204.28</v>
          </cell>
        </row>
        <row r="17">
          <cell r="F17">
            <v>564.38</v>
          </cell>
        </row>
        <row r="18">
          <cell r="F18">
            <v>24.41</v>
          </cell>
        </row>
        <row r="19">
          <cell r="F19">
            <v>33.11</v>
          </cell>
        </row>
        <row r="20">
          <cell r="F20">
            <v>480.75</v>
          </cell>
        </row>
        <row r="21">
          <cell r="F21">
            <v>22.38</v>
          </cell>
        </row>
        <row r="22">
          <cell r="F22">
            <v>12250.92</v>
          </cell>
        </row>
        <row r="24">
          <cell r="F24">
            <v>49.15</v>
          </cell>
        </row>
        <row r="25">
          <cell r="F25">
            <v>104.75</v>
          </cell>
        </row>
        <row r="26">
          <cell r="F26">
            <v>379</v>
          </cell>
        </row>
        <row r="27">
          <cell r="F27">
            <v>405.97</v>
          </cell>
        </row>
        <row r="28">
          <cell r="F28">
            <v>46.36</v>
          </cell>
        </row>
        <row r="29">
          <cell r="F29">
            <v>18.68</v>
          </cell>
        </row>
        <row r="30">
          <cell r="F30">
            <v>74.32</v>
          </cell>
        </row>
        <row r="32">
          <cell r="F32">
            <v>125.86</v>
          </cell>
        </row>
        <row r="33">
          <cell r="F33">
            <v>491.44</v>
          </cell>
        </row>
        <row r="34">
          <cell r="F34">
            <v>834.96</v>
          </cell>
        </row>
        <row r="35">
          <cell r="F35">
            <v>213.66</v>
          </cell>
        </row>
        <row r="36">
          <cell r="F36">
            <v>491.44</v>
          </cell>
        </row>
        <row r="37">
          <cell r="F37">
            <v>112.06</v>
          </cell>
        </row>
        <row r="39">
          <cell r="F39">
            <v>807</v>
          </cell>
        </row>
        <row r="40">
          <cell r="F40">
            <v>91.46</v>
          </cell>
        </row>
        <row r="42">
          <cell r="F42">
            <v>876.05</v>
          </cell>
        </row>
        <row r="43">
          <cell r="F43">
            <v>663.5</v>
          </cell>
        </row>
        <row r="44">
          <cell r="F44">
            <v>194.94</v>
          </cell>
        </row>
        <row r="46">
          <cell r="F46">
            <v>64.1</v>
          </cell>
        </row>
        <row r="47">
          <cell r="F47">
            <v>1698.67</v>
          </cell>
        </row>
        <row r="48">
          <cell r="F48">
            <v>45.62</v>
          </cell>
        </row>
        <row r="51">
          <cell r="F51">
            <v>2896.53</v>
          </cell>
        </row>
        <row r="52">
          <cell r="F52">
            <v>31810.97</v>
          </cell>
        </row>
        <row r="53">
          <cell r="F53">
            <v>278.6</v>
          </cell>
        </row>
        <row r="54">
          <cell r="F54">
            <v>6228.95</v>
          </cell>
        </row>
        <row r="55">
          <cell r="F55">
            <v>941.46</v>
          </cell>
        </row>
        <row r="57">
          <cell r="F57">
            <v>28253.8</v>
          </cell>
        </row>
        <row r="58">
          <cell r="F58">
            <v>1523.28</v>
          </cell>
        </row>
        <row r="59">
          <cell r="F59">
            <v>510.91</v>
          </cell>
        </row>
        <row r="60">
          <cell r="F60">
            <v>276.47</v>
          </cell>
        </row>
        <row r="61">
          <cell r="F61">
            <v>36.86</v>
          </cell>
        </row>
        <row r="62">
          <cell r="F62">
            <v>1176.99</v>
          </cell>
        </row>
        <row r="64">
          <cell r="F64">
            <v>3529.14</v>
          </cell>
        </row>
        <row r="65">
          <cell r="F65">
            <v>266.23</v>
          </cell>
        </row>
        <row r="66">
          <cell r="F66">
            <v>872.37</v>
          </cell>
        </row>
        <row r="67">
          <cell r="F67">
            <v>13</v>
          </cell>
        </row>
        <row r="68">
          <cell r="F68">
            <v>2403.79</v>
          </cell>
        </row>
        <row r="69">
          <cell r="F69">
            <v>122.25</v>
          </cell>
        </row>
        <row r="70">
          <cell r="F70">
            <v>317.43</v>
          </cell>
        </row>
        <row r="71">
          <cell r="F71">
            <v>4670</v>
          </cell>
        </row>
        <row r="72">
          <cell r="F72">
            <v>1071.03</v>
          </cell>
        </row>
        <row r="73">
          <cell r="F73">
            <v>20.49</v>
          </cell>
        </row>
        <row r="76">
          <cell r="F76">
            <v>47.01</v>
          </cell>
        </row>
        <row r="77">
          <cell r="F77">
            <v>1070.61</v>
          </cell>
        </row>
        <row r="78">
          <cell r="F78">
            <v>194.55</v>
          </cell>
        </row>
        <row r="81">
          <cell r="F81">
            <v>2000</v>
          </cell>
        </row>
        <row r="82">
          <cell r="F82">
            <v>111.11</v>
          </cell>
        </row>
        <row r="83">
          <cell r="F83">
            <v>2321.07</v>
          </cell>
        </row>
        <row r="84">
          <cell r="F84">
            <v>3228.97</v>
          </cell>
        </row>
        <row r="85">
          <cell r="F85">
            <v>7542.92</v>
          </cell>
        </row>
        <row r="86">
          <cell r="F86">
            <v>145.29</v>
          </cell>
        </row>
        <row r="88">
          <cell r="F88">
            <v>1326.59</v>
          </cell>
        </row>
        <row r="89">
          <cell r="F89">
            <v>3511.57</v>
          </cell>
        </row>
        <row r="90">
          <cell r="F90">
            <v>8297.68</v>
          </cell>
        </row>
        <row r="91">
          <cell r="F91">
            <v>728.32</v>
          </cell>
        </row>
        <row r="93">
          <cell r="F93">
            <v>6355.93</v>
          </cell>
        </row>
        <row r="94">
          <cell r="F94">
            <v>2542.37</v>
          </cell>
        </row>
        <row r="96">
          <cell r="F96">
            <v>183.75</v>
          </cell>
        </row>
        <row r="97">
          <cell r="F97">
            <v>363.24</v>
          </cell>
        </row>
        <row r="98">
          <cell r="F98">
            <v>290.59</v>
          </cell>
        </row>
        <row r="99">
          <cell r="F99">
            <v>117.52</v>
          </cell>
        </row>
        <row r="100">
          <cell r="F100">
            <v>115.4</v>
          </cell>
        </row>
        <row r="101">
          <cell r="F101">
            <v>435.89</v>
          </cell>
        </row>
        <row r="102">
          <cell r="F102">
            <v>559.56</v>
          </cell>
        </row>
        <row r="103">
          <cell r="F103">
            <v>616.8</v>
          </cell>
        </row>
        <row r="104">
          <cell r="F104">
            <v>322.92</v>
          </cell>
        </row>
        <row r="105">
          <cell r="F105">
            <v>202.83</v>
          </cell>
        </row>
        <row r="107">
          <cell r="F107">
            <v>936.98</v>
          </cell>
        </row>
        <row r="108">
          <cell r="F108">
            <v>964.82</v>
          </cell>
        </row>
        <row r="109">
          <cell r="F109">
            <v>747.14</v>
          </cell>
        </row>
        <row r="110">
          <cell r="F110">
            <v>785.59</v>
          </cell>
        </row>
        <row r="111">
          <cell r="F111">
            <v>548.96</v>
          </cell>
        </row>
        <row r="112">
          <cell r="F112">
            <v>565.97</v>
          </cell>
        </row>
        <row r="113">
          <cell r="F113">
            <v>1119.1</v>
          </cell>
        </row>
        <row r="114">
          <cell r="F114">
            <v>1183.88</v>
          </cell>
        </row>
        <row r="115">
          <cell r="F115">
            <v>1060.61</v>
          </cell>
        </row>
        <row r="116">
          <cell r="F116">
            <v>1098.93</v>
          </cell>
        </row>
        <row r="117">
          <cell r="F117">
            <v>1731.22</v>
          </cell>
        </row>
        <row r="118">
          <cell r="F118">
            <v>823.56</v>
          </cell>
        </row>
        <row r="119">
          <cell r="F119">
            <v>861.35</v>
          </cell>
        </row>
        <row r="120">
          <cell r="F120">
            <v>860.33</v>
          </cell>
        </row>
        <row r="121">
          <cell r="F121">
            <v>898.78</v>
          </cell>
        </row>
        <row r="122">
          <cell r="F122">
            <v>973.54</v>
          </cell>
        </row>
        <row r="123">
          <cell r="F123">
            <v>1014.17</v>
          </cell>
        </row>
        <row r="124">
          <cell r="F124">
            <v>1086.9</v>
          </cell>
        </row>
        <row r="125">
          <cell r="F125">
            <v>1125.23</v>
          </cell>
        </row>
        <row r="126">
          <cell r="F126">
            <v>511.41</v>
          </cell>
        </row>
        <row r="127">
          <cell r="F127">
            <v>535.71</v>
          </cell>
        </row>
        <row r="128">
          <cell r="F128">
            <v>413.3</v>
          </cell>
        </row>
        <row r="129">
          <cell r="F129">
            <v>427.55</v>
          </cell>
        </row>
        <row r="130">
          <cell r="F130">
            <v>67.21</v>
          </cell>
        </row>
        <row r="131">
          <cell r="F131">
            <v>53.33</v>
          </cell>
        </row>
        <row r="132">
          <cell r="F132">
            <v>88.67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2" max="2" width="40.8515625" style="0" customWidth="1"/>
    <col min="3" max="3" width="12.8515625" style="0" customWidth="1"/>
    <col min="4" max="4" width="27.00390625" style="0" customWidth="1"/>
  </cols>
  <sheetData>
    <row r="1" spans="1:4" ht="15.75">
      <c r="A1" s="1"/>
      <c r="B1" s="1"/>
      <c r="C1" s="2"/>
      <c r="D1" s="3" t="s">
        <v>94</v>
      </c>
    </row>
    <row r="2" spans="1:4" ht="15.75">
      <c r="A2" s="1"/>
      <c r="B2" s="1"/>
      <c r="C2" s="2"/>
      <c r="D2" s="4" t="s">
        <v>95</v>
      </c>
    </row>
    <row r="3" spans="1:4" ht="15.75">
      <c r="A3" s="1"/>
      <c r="B3" s="1"/>
      <c r="C3" s="2"/>
      <c r="D3" s="3" t="s">
        <v>96</v>
      </c>
    </row>
    <row r="4" spans="1:4" ht="15.75">
      <c r="A4" s="1"/>
      <c r="B4" s="1"/>
      <c r="C4" s="2"/>
      <c r="D4" s="3" t="s">
        <v>182</v>
      </c>
    </row>
    <row r="5" spans="1:4" ht="15.75">
      <c r="A5" s="1"/>
      <c r="B5" s="3"/>
      <c r="C5" s="2"/>
      <c r="D5" s="5"/>
    </row>
    <row r="6" spans="1:4" ht="43.5" customHeight="1">
      <c r="A6" s="35" t="s">
        <v>97</v>
      </c>
      <c r="B6" s="35"/>
      <c r="C6" s="35"/>
      <c r="D6" s="35"/>
    </row>
    <row r="7" spans="1:4" ht="15.75">
      <c r="A7" s="5"/>
      <c r="B7" s="5"/>
      <c r="C7" s="5"/>
      <c r="D7" s="5"/>
    </row>
    <row r="8" spans="1:4" ht="31.5">
      <c r="A8" s="6" t="s">
        <v>98</v>
      </c>
      <c r="B8" s="6" t="s">
        <v>154</v>
      </c>
      <c r="C8" s="7" t="s">
        <v>99</v>
      </c>
      <c r="D8" s="8" t="s">
        <v>100</v>
      </c>
    </row>
    <row r="9" spans="1:4" ht="15.75">
      <c r="A9" s="36" t="s">
        <v>101</v>
      </c>
      <c r="B9" s="36"/>
      <c r="C9" s="36"/>
      <c r="D9" s="36"/>
    </row>
    <row r="10" spans="1:4" ht="15.75">
      <c r="A10" s="7">
        <v>1</v>
      </c>
      <c r="B10" s="9" t="s">
        <v>169</v>
      </c>
      <c r="C10" s="7" t="s">
        <v>173</v>
      </c>
      <c r="D10" s="10">
        <f>'[1]2018'!$E$11</f>
        <v>126.28240727979315</v>
      </c>
    </row>
    <row r="11" spans="1:4" ht="15.75">
      <c r="A11" s="37" t="s">
        <v>103</v>
      </c>
      <c r="B11" s="38"/>
      <c r="C11" s="38"/>
      <c r="D11" s="39"/>
    </row>
    <row r="12" spans="1:4" ht="15.75">
      <c r="A12" s="7">
        <v>2</v>
      </c>
      <c r="B12" s="9" t="s">
        <v>102</v>
      </c>
      <c r="C12" s="7" t="s">
        <v>173</v>
      </c>
      <c r="D12" s="11">
        <f>'[1]2018'!$E$14</f>
        <v>39.510519760628874</v>
      </c>
    </row>
    <row r="13" spans="1:4" ht="15.75">
      <c r="A13" s="7">
        <v>3</v>
      </c>
      <c r="B13" s="9" t="s">
        <v>104</v>
      </c>
      <c r="C13" s="7" t="s">
        <v>173</v>
      </c>
      <c r="D13" s="11">
        <f>'[1]2018'!$E$15</f>
        <v>3436.9761276254208</v>
      </c>
    </row>
    <row r="14" spans="1:4" ht="15.75">
      <c r="A14" s="36" t="s">
        <v>105</v>
      </c>
      <c r="B14" s="36"/>
      <c r="C14" s="36"/>
      <c r="D14" s="36"/>
    </row>
    <row r="15" spans="1:4" ht="15.75">
      <c r="A15" s="7">
        <v>4</v>
      </c>
      <c r="B15" s="12" t="s">
        <v>170</v>
      </c>
      <c r="C15" s="7" t="s">
        <v>150</v>
      </c>
      <c r="D15" s="11">
        <f>'[1]2018'!$E$17</f>
        <v>2587.5641275475605</v>
      </c>
    </row>
    <row r="16" spans="1:4" ht="31.5">
      <c r="A16" s="7">
        <v>5</v>
      </c>
      <c r="B16" s="12" t="s">
        <v>106</v>
      </c>
      <c r="C16" s="7" t="s">
        <v>150</v>
      </c>
      <c r="D16" s="10">
        <f>'[1]2018'!$E$18</f>
        <v>892.715357507391</v>
      </c>
    </row>
    <row r="17" spans="1:4" ht="47.25">
      <c r="A17" s="7">
        <v>6</v>
      </c>
      <c r="B17" s="12" t="s">
        <v>151</v>
      </c>
      <c r="C17" s="7" t="s">
        <v>150</v>
      </c>
      <c r="D17" s="11">
        <f>'[1]2018'!$E$19</f>
        <v>1125.8712587125872</v>
      </c>
    </row>
    <row r="19" spans="1:4" ht="15.75" customHeight="1">
      <c r="A19" s="34" t="s">
        <v>171</v>
      </c>
      <c r="B19" s="34"/>
      <c r="C19" s="34"/>
      <c r="D19" s="34"/>
    </row>
    <row r="20" spans="1:4" ht="89.25" customHeight="1">
      <c r="A20" s="34" t="s">
        <v>172</v>
      </c>
      <c r="B20" s="34"/>
      <c r="C20" s="34"/>
      <c r="D20" s="34"/>
    </row>
  </sheetData>
  <sheetProtection/>
  <mergeCells count="6">
    <mergeCell ref="A20:D20"/>
    <mergeCell ref="A6:D6"/>
    <mergeCell ref="A9:D9"/>
    <mergeCell ref="A11:D11"/>
    <mergeCell ref="A14:D14"/>
    <mergeCell ref="A19:D19"/>
  </mergeCells>
  <hyperlinks>
    <hyperlink ref="D2" r:id="rId1" display="sub_0"/>
  </hyperlinks>
  <printOptions/>
  <pageMargins left="0.7" right="0.7" top="0.75" bottom="0.75" header="0.3" footer="0.3"/>
  <pageSetup horizontalDpi="600" verticalDpi="600" orientation="portrait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view="pageBreakPreview"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9.140625" style="30" customWidth="1"/>
    <col min="2" max="2" width="51.57421875" style="0" customWidth="1"/>
    <col min="3" max="3" width="16.7109375" style="15" customWidth="1"/>
    <col min="4" max="4" width="18.8515625" style="15" customWidth="1"/>
    <col min="5" max="5" width="22.57421875" style="15" customWidth="1"/>
    <col min="6" max="6" width="9.8515625" style="0" hidden="1" customWidth="1"/>
    <col min="7" max="7" width="0" style="0" hidden="1" customWidth="1"/>
  </cols>
  <sheetData>
    <row r="1" spans="1:6" ht="15.75">
      <c r="A1" s="13"/>
      <c r="B1" s="14"/>
      <c r="D1" s="32"/>
      <c r="E1" s="32" t="s">
        <v>156</v>
      </c>
      <c r="F1" s="15"/>
    </row>
    <row r="2" spans="1:6" ht="15.75">
      <c r="A2" s="13"/>
      <c r="B2" s="14"/>
      <c r="C2" s="32"/>
      <c r="D2" s="32"/>
      <c r="E2" s="32" t="s">
        <v>157</v>
      </c>
      <c r="F2" s="15"/>
    </row>
    <row r="3" spans="1:6" ht="15.75">
      <c r="A3" s="13"/>
      <c r="B3" s="14"/>
      <c r="C3" s="32"/>
      <c r="D3" s="40" t="s">
        <v>158</v>
      </c>
      <c r="E3" s="40"/>
      <c r="F3" s="15"/>
    </row>
    <row r="4" spans="1:6" ht="15.75">
      <c r="A4" s="13"/>
      <c r="B4" s="14"/>
      <c r="C4" s="32"/>
      <c r="D4" s="40" t="s">
        <v>183</v>
      </c>
      <c r="E4" s="40"/>
      <c r="F4" s="15"/>
    </row>
    <row r="5" spans="1:5" ht="48" customHeight="1">
      <c r="A5" s="45" t="s">
        <v>152</v>
      </c>
      <c r="B5" s="45"/>
      <c r="C5" s="45"/>
      <c r="D5" s="45"/>
      <c r="E5" s="45"/>
    </row>
    <row r="6" spans="1:5" ht="31.5">
      <c r="A6" s="16" t="s">
        <v>107</v>
      </c>
      <c r="B6" s="17" t="s">
        <v>0</v>
      </c>
      <c r="C6" s="16" t="s">
        <v>1</v>
      </c>
      <c r="D6" s="16" t="s">
        <v>155</v>
      </c>
      <c r="E6" s="16" t="s">
        <v>153</v>
      </c>
    </row>
    <row r="7" spans="1:5" ht="15.75">
      <c r="A7" s="18" t="s">
        <v>108</v>
      </c>
      <c r="B7" s="46" t="s">
        <v>2</v>
      </c>
      <c r="C7" s="47"/>
      <c r="D7" s="47"/>
      <c r="E7" s="47"/>
    </row>
    <row r="8" spans="1:5" ht="15.75">
      <c r="A8" s="18" t="s">
        <v>109</v>
      </c>
      <c r="B8" s="19" t="s">
        <v>3</v>
      </c>
      <c r="C8" s="18"/>
      <c r="D8" s="18"/>
      <c r="E8" s="18"/>
    </row>
    <row r="9" spans="1:7" ht="15.75">
      <c r="A9" s="18">
        <v>1</v>
      </c>
      <c r="B9" s="19" t="s">
        <v>4</v>
      </c>
      <c r="C9" s="18" t="s">
        <v>175</v>
      </c>
      <c r="D9" s="20">
        <f>'[2]сравнительная'!F8</f>
        <v>1692.53</v>
      </c>
      <c r="E9" s="20">
        <f>'[2]сравнительная'!$F$8*1.18</f>
        <v>1997.1853999999998</v>
      </c>
      <c r="F9">
        <f>D9*1.18</f>
        <v>1997.1853999999998</v>
      </c>
      <c r="G9" s="33">
        <f>E9-F9</f>
        <v>0</v>
      </c>
    </row>
    <row r="10" spans="1:7" ht="31.5">
      <c r="A10" s="18">
        <v>2</v>
      </c>
      <c r="B10" s="19" t="s">
        <v>5</v>
      </c>
      <c r="C10" s="18" t="s">
        <v>175</v>
      </c>
      <c r="D10" s="20">
        <f>'[2]сравнительная'!F9</f>
        <v>2865.68</v>
      </c>
      <c r="E10" s="20">
        <f>'[2]сравнительная'!$F$9*1.18</f>
        <v>3381.5024</v>
      </c>
      <c r="F10">
        <f aca="true" t="shared" si="0" ref="F10:F73">D10*1.18</f>
        <v>3381.5024</v>
      </c>
      <c r="G10" s="33">
        <f aca="true" t="shared" si="1" ref="G10:G73">E10-F10</f>
        <v>0</v>
      </c>
    </row>
    <row r="11" spans="1:7" ht="47.25">
      <c r="A11" s="18">
        <v>3</v>
      </c>
      <c r="B11" s="19" t="s">
        <v>6</v>
      </c>
      <c r="C11" s="18" t="s">
        <v>175</v>
      </c>
      <c r="D11" s="20">
        <f>'[2]сравнительная'!F10</f>
        <v>13921.06</v>
      </c>
      <c r="E11" s="20">
        <f>'[2]сравнительная'!$F$10*1.18</f>
        <v>16426.8508</v>
      </c>
      <c r="F11">
        <f t="shared" si="0"/>
        <v>16426.8508</v>
      </c>
      <c r="G11" s="33">
        <f t="shared" si="1"/>
        <v>0</v>
      </c>
    </row>
    <row r="12" spans="1:7" ht="63">
      <c r="A12" s="18">
        <v>4</v>
      </c>
      <c r="B12" s="19" t="s">
        <v>110</v>
      </c>
      <c r="C12" s="18" t="s">
        <v>175</v>
      </c>
      <c r="D12" s="20">
        <f>'[2]сравнительная'!F11</f>
        <v>7023.95</v>
      </c>
      <c r="E12" s="20">
        <f>'[2]сравнительная'!$F$11*1.18</f>
        <v>8288.260999999999</v>
      </c>
      <c r="F12">
        <f t="shared" si="0"/>
        <v>8288.260999999999</v>
      </c>
      <c r="G12" s="33">
        <f t="shared" si="1"/>
        <v>0</v>
      </c>
    </row>
    <row r="13" spans="1:7" ht="125.25" customHeight="1">
      <c r="A13" s="18">
        <v>5</v>
      </c>
      <c r="B13" s="19" t="s">
        <v>111</v>
      </c>
      <c r="C13" s="18" t="s">
        <v>175</v>
      </c>
      <c r="D13" s="20">
        <f>'[2]сравнительная'!F12</f>
        <v>42956.76</v>
      </c>
      <c r="E13" s="20">
        <f>'[2]сравнительная'!$F$12*1.18</f>
        <v>50688.9768</v>
      </c>
      <c r="F13">
        <f t="shared" si="0"/>
        <v>50688.9768</v>
      </c>
      <c r="G13" s="33">
        <f t="shared" si="1"/>
        <v>0</v>
      </c>
    </row>
    <row r="14" spans="1:7" ht="15.75">
      <c r="A14" s="18" t="s">
        <v>112</v>
      </c>
      <c r="B14" s="19" t="s">
        <v>7</v>
      </c>
      <c r="C14" s="18"/>
      <c r="D14" s="20"/>
      <c r="E14" s="18"/>
      <c r="F14">
        <f t="shared" si="0"/>
        <v>0</v>
      </c>
      <c r="G14" s="33">
        <f t="shared" si="1"/>
        <v>0</v>
      </c>
    </row>
    <row r="15" spans="1:7" ht="15.75">
      <c r="A15" s="18">
        <v>6</v>
      </c>
      <c r="B15" s="19" t="s">
        <v>8</v>
      </c>
      <c r="C15" s="18" t="s">
        <v>177</v>
      </c>
      <c r="D15" s="20">
        <f>'[2]сравнительная'!F14</f>
        <v>25.64</v>
      </c>
      <c r="E15" s="20">
        <f>'[2]сравнительная'!$F$14*1.18</f>
        <v>30.2552</v>
      </c>
      <c r="F15">
        <f t="shared" si="0"/>
        <v>30.2552</v>
      </c>
      <c r="G15" s="33">
        <f t="shared" si="1"/>
        <v>0</v>
      </c>
    </row>
    <row r="16" spans="1:7" ht="31.5">
      <c r="A16" s="18">
        <v>7</v>
      </c>
      <c r="B16" s="19" t="s">
        <v>159</v>
      </c>
      <c r="C16" s="18" t="s">
        <v>175</v>
      </c>
      <c r="D16" s="20">
        <f>'[2]сравнительная'!F15</f>
        <v>662.38</v>
      </c>
      <c r="E16" s="20">
        <f>'[2]сравнительная'!$F$15*1.18</f>
        <v>781.6084</v>
      </c>
      <c r="F16">
        <f t="shared" si="0"/>
        <v>781.6084</v>
      </c>
      <c r="G16" s="33">
        <f t="shared" si="1"/>
        <v>0</v>
      </c>
    </row>
    <row r="17" spans="1:7" ht="47.25">
      <c r="A17" s="18">
        <v>8</v>
      </c>
      <c r="B17" s="19" t="s">
        <v>113</v>
      </c>
      <c r="C17" s="18" t="s">
        <v>175</v>
      </c>
      <c r="D17" s="20">
        <f>'[2]сравнительная'!F16</f>
        <v>204.28</v>
      </c>
      <c r="E17" s="20">
        <f>'[2]сравнительная'!$F$16*1.18</f>
        <v>241.0504</v>
      </c>
      <c r="F17">
        <f t="shared" si="0"/>
        <v>241.0504</v>
      </c>
      <c r="G17" s="33">
        <f t="shared" si="1"/>
        <v>0</v>
      </c>
    </row>
    <row r="18" spans="1:7" ht="47.25">
      <c r="A18" s="18">
        <v>9</v>
      </c>
      <c r="B18" s="19" t="s">
        <v>114</v>
      </c>
      <c r="C18" s="18" t="s">
        <v>175</v>
      </c>
      <c r="D18" s="20">
        <f>'[2]сравнительная'!F17</f>
        <v>564.38</v>
      </c>
      <c r="E18" s="20">
        <f>'[2]сравнительная'!$F$17*1.18</f>
        <v>665.9684</v>
      </c>
      <c r="F18">
        <f t="shared" si="0"/>
        <v>665.9684</v>
      </c>
      <c r="G18" s="33">
        <f t="shared" si="1"/>
        <v>0</v>
      </c>
    </row>
    <row r="19" spans="1:7" ht="47.25">
      <c r="A19" s="18">
        <v>10</v>
      </c>
      <c r="B19" s="19" t="s">
        <v>115</v>
      </c>
      <c r="C19" s="18" t="s">
        <v>173</v>
      </c>
      <c r="D19" s="20">
        <f>'[2]сравнительная'!F18</f>
        <v>24.41</v>
      </c>
      <c r="E19" s="20">
        <f>'[2]сравнительная'!F18*1.18</f>
        <v>28.8038</v>
      </c>
      <c r="F19">
        <f t="shared" si="0"/>
        <v>28.8038</v>
      </c>
      <c r="G19" s="33">
        <f t="shared" si="1"/>
        <v>0</v>
      </c>
    </row>
    <row r="20" spans="1:7" ht="15.75">
      <c r="A20" s="18">
        <v>11</v>
      </c>
      <c r="B20" s="19" t="s">
        <v>9</v>
      </c>
      <c r="C20" s="18" t="s">
        <v>175</v>
      </c>
      <c r="D20" s="20">
        <f>'[2]сравнительная'!F19</f>
        <v>33.11</v>
      </c>
      <c r="E20" s="20">
        <f>'[2]сравнительная'!F19*1.18</f>
        <v>39.0698</v>
      </c>
      <c r="F20">
        <f t="shared" si="0"/>
        <v>39.0698</v>
      </c>
      <c r="G20" s="33">
        <f t="shared" si="1"/>
        <v>0</v>
      </c>
    </row>
    <row r="21" spans="1:7" ht="48.75" customHeight="1">
      <c r="A21" s="18">
        <v>12</v>
      </c>
      <c r="B21" s="19" t="s">
        <v>116</v>
      </c>
      <c r="C21" s="18" t="s">
        <v>175</v>
      </c>
      <c r="D21" s="20">
        <f>'[2]сравнительная'!F20</f>
        <v>480.75</v>
      </c>
      <c r="E21" s="20">
        <f>'[2]сравнительная'!F20*1.18</f>
        <v>567.285</v>
      </c>
      <c r="F21">
        <f t="shared" si="0"/>
        <v>567.285</v>
      </c>
      <c r="G21" s="33">
        <f t="shared" si="1"/>
        <v>0</v>
      </c>
    </row>
    <row r="22" spans="1:7" ht="51" customHeight="1">
      <c r="A22" s="18">
        <v>13</v>
      </c>
      <c r="B22" s="19" t="s">
        <v>10</v>
      </c>
      <c r="C22" s="18" t="s">
        <v>175</v>
      </c>
      <c r="D22" s="20">
        <f>'[2]сравнительная'!F21</f>
        <v>22.38</v>
      </c>
      <c r="E22" s="20">
        <f>'[2]сравнительная'!F21*1.18</f>
        <v>26.408399999999997</v>
      </c>
      <c r="F22">
        <f t="shared" si="0"/>
        <v>26.408399999999997</v>
      </c>
      <c r="G22" s="33">
        <f t="shared" si="1"/>
        <v>0</v>
      </c>
    </row>
    <row r="23" spans="1:7" ht="66" customHeight="1">
      <c r="A23" s="18">
        <v>14</v>
      </c>
      <c r="B23" s="19" t="s">
        <v>117</v>
      </c>
      <c r="C23" s="18" t="s">
        <v>175</v>
      </c>
      <c r="D23" s="20">
        <f>'[2]сравнительная'!F22</f>
        <v>12250.92</v>
      </c>
      <c r="E23" s="20">
        <f>'[2]сравнительная'!F22*1.18</f>
        <v>14456.085599999999</v>
      </c>
      <c r="F23">
        <f t="shared" si="0"/>
        <v>14456.085599999999</v>
      </c>
      <c r="G23" s="33">
        <f t="shared" si="1"/>
        <v>0</v>
      </c>
    </row>
    <row r="24" spans="1:7" ht="15.75">
      <c r="A24" s="18" t="s">
        <v>118</v>
      </c>
      <c r="B24" s="43" t="s">
        <v>11</v>
      </c>
      <c r="C24" s="44"/>
      <c r="D24" s="44"/>
      <c r="E24" s="44"/>
      <c r="F24">
        <f t="shared" si="0"/>
        <v>0</v>
      </c>
      <c r="G24" s="33">
        <f t="shared" si="1"/>
        <v>0</v>
      </c>
    </row>
    <row r="25" spans="1:7" ht="31.5">
      <c r="A25" s="18">
        <v>15</v>
      </c>
      <c r="B25" s="19" t="s">
        <v>12</v>
      </c>
      <c r="C25" s="18" t="s">
        <v>175</v>
      </c>
      <c r="D25" s="18">
        <f>'[2]сравнительная'!F24</f>
        <v>49.15</v>
      </c>
      <c r="E25" s="20">
        <f>'[2]сравнительная'!F24*1.18</f>
        <v>57.99699999999999</v>
      </c>
      <c r="F25">
        <f t="shared" si="0"/>
        <v>57.99699999999999</v>
      </c>
      <c r="G25" s="33">
        <f t="shared" si="1"/>
        <v>0</v>
      </c>
    </row>
    <row r="26" spans="1:7" ht="31.5">
      <c r="A26" s="18">
        <v>16</v>
      </c>
      <c r="B26" s="19" t="s">
        <v>13</v>
      </c>
      <c r="C26" s="18" t="s">
        <v>175</v>
      </c>
      <c r="D26" s="18">
        <f>'[2]сравнительная'!F25</f>
        <v>104.75</v>
      </c>
      <c r="E26" s="20">
        <f>'[2]сравнительная'!F25*1.18</f>
        <v>123.60499999999999</v>
      </c>
      <c r="F26">
        <f t="shared" si="0"/>
        <v>123.60499999999999</v>
      </c>
      <c r="G26" s="33">
        <f t="shared" si="1"/>
        <v>0</v>
      </c>
    </row>
    <row r="27" spans="1:7" ht="47.25">
      <c r="A27" s="18">
        <v>17</v>
      </c>
      <c r="B27" s="19" t="s">
        <v>14</v>
      </c>
      <c r="C27" s="18" t="s">
        <v>175</v>
      </c>
      <c r="D27" s="18">
        <f>'[2]сравнительная'!F26</f>
        <v>379</v>
      </c>
      <c r="E27" s="20">
        <f>'[2]сравнительная'!F26*1.18</f>
        <v>447.21999999999997</v>
      </c>
      <c r="F27">
        <f t="shared" si="0"/>
        <v>447.21999999999997</v>
      </c>
      <c r="G27" s="33">
        <f t="shared" si="1"/>
        <v>0</v>
      </c>
    </row>
    <row r="28" spans="1:7" ht="31.5">
      <c r="A28" s="18">
        <v>18</v>
      </c>
      <c r="B28" s="19" t="s">
        <v>15</v>
      </c>
      <c r="C28" s="18" t="s">
        <v>175</v>
      </c>
      <c r="D28" s="18">
        <f>'[2]сравнительная'!F27</f>
        <v>405.97</v>
      </c>
      <c r="E28" s="20">
        <f>'[2]сравнительная'!F27*1.18</f>
        <v>479.0446</v>
      </c>
      <c r="F28">
        <f t="shared" si="0"/>
        <v>479.0446</v>
      </c>
      <c r="G28" s="33">
        <f t="shared" si="1"/>
        <v>0</v>
      </c>
    </row>
    <row r="29" spans="1:7" ht="31.5">
      <c r="A29" s="18">
        <v>19</v>
      </c>
      <c r="B29" s="19" t="s">
        <v>16</v>
      </c>
      <c r="C29" s="18" t="s">
        <v>175</v>
      </c>
      <c r="D29" s="18">
        <f>'[2]сравнительная'!F28</f>
        <v>46.36</v>
      </c>
      <c r="E29" s="20">
        <f>'[2]сравнительная'!F28*1.18</f>
        <v>54.7048</v>
      </c>
      <c r="F29">
        <f t="shared" si="0"/>
        <v>54.7048</v>
      </c>
      <c r="G29" s="33">
        <f t="shared" si="1"/>
        <v>0</v>
      </c>
    </row>
    <row r="30" spans="1:7" ht="31.5">
      <c r="A30" s="18">
        <v>20</v>
      </c>
      <c r="B30" s="19" t="s">
        <v>119</v>
      </c>
      <c r="C30" s="18" t="s">
        <v>17</v>
      </c>
      <c r="D30" s="18">
        <f>'[2]сравнительная'!F29</f>
        <v>18.68</v>
      </c>
      <c r="E30" s="20">
        <f>'[2]сравнительная'!F29*1.18</f>
        <v>22.042399999999997</v>
      </c>
      <c r="F30">
        <f t="shared" si="0"/>
        <v>22.042399999999997</v>
      </c>
      <c r="G30" s="33">
        <f t="shared" si="1"/>
        <v>0</v>
      </c>
    </row>
    <row r="31" spans="1:7" ht="31.5">
      <c r="A31" s="18">
        <v>21</v>
      </c>
      <c r="B31" s="19" t="s">
        <v>120</v>
      </c>
      <c r="C31" s="18" t="s">
        <v>175</v>
      </c>
      <c r="D31" s="18">
        <f>'[2]сравнительная'!F30</f>
        <v>74.32</v>
      </c>
      <c r="E31" s="20">
        <f>'[2]сравнительная'!F30*1.18</f>
        <v>87.6976</v>
      </c>
      <c r="F31">
        <f t="shared" si="0"/>
        <v>87.6976</v>
      </c>
      <c r="G31" s="33">
        <f t="shared" si="1"/>
        <v>0</v>
      </c>
    </row>
    <row r="32" spans="1:7" ht="15.75">
      <c r="A32" s="18" t="s">
        <v>121</v>
      </c>
      <c r="B32" s="43" t="s">
        <v>18</v>
      </c>
      <c r="C32" s="44"/>
      <c r="D32" s="44"/>
      <c r="E32" s="48"/>
      <c r="F32">
        <f t="shared" si="0"/>
        <v>0</v>
      </c>
      <c r="G32" s="33">
        <f t="shared" si="1"/>
        <v>0</v>
      </c>
    </row>
    <row r="33" spans="1:7" ht="31.5">
      <c r="A33" s="18">
        <v>22</v>
      </c>
      <c r="B33" s="19" t="s">
        <v>19</v>
      </c>
      <c r="C33" s="18" t="s">
        <v>175</v>
      </c>
      <c r="D33" s="18">
        <f>'[2]сравнительная'!F32</f>
        <v>125.86</v>
      </c>
      <c r="E33" s="20">
        <f>'[2]сравнительная'!F32*1.18</f>
        <v>148.51479999999998</v>
      </c>
      <c r="F33">
        <f t="shared" si="0"/>
        <v>148.51479999999998</v>
      </c>
      <c r="G33" s="33">
        <f t="shared" si="1"/>
        <v>0</v>
      </c>
    </row>
    <row r="34" spans="1:7" ht="31.5">
      <c r="A34" s="18">
        <v>23</v>
      </c>
      <c r="B34" s="19" t="s">
        <v>20</v>
      </c>
      <c r="C34" s="18" t="s">
        <v>175</v>
      </c>
      <c r="D34" s="18">
        <f>'[2]сравнительная'!F33</f>
        <v>491.44</v>
      </c>
      <c r="E34" s="20">
        <f>'[2]сравнительная'!F33*1.18</f>
        <v>579.8992</v>
      </c>
      <c r="F34">
        <f t="shared" si="0"/>
        <v>579.8992</v>
      </c>
      <c r="G34" s="33">
        <f t="shared" si="1"/>
        <v>0</v>
      </c>
    </row>
    <row r="35" spans="1:7" ht="31.5">
      <c r="A35" s="18">
        <v>24</v>
      </c>
      <c r="B35" s="19" t="s">
        <v>122</v>
      </c>
      <c r="C35" s="18" t="s">
        <v>175</v>
      </c>
      <c r="D35" s="18">
        <f>'[2]сравнительная'!F34</f>
        <v>834.96</v>
      </c>
      <c r="E35" s="20">
        <f>'[2]сравнительная'!F34*1.18</f>
        <v>985.2528</v>
      </c>
      <c r="F35">
        <f t="shared" si="0"/>
        <v>985.2528</v>
      </c>
      <c r="G35" s="33">
        <f t="shared" si="1"/>
        <v>0</v>
      </c>
    </row>
    <row r="36" spans="1:7" ht="15.75">
      <c r="A36" s="18">
        <v>25</v>
      </c>
      <c r="B36" s="19" t="s">
        <v>21</v>
      </c>
      <c r="C36" s="18" t="s">
        <v>175</v>
      </c>
      <c r="D36" s="18">
        <f>'[2]сравнительная'!F35</f>
        <v>213.66</v>
      </c>
      <c r="E36" s="20">
        <f>'[2]сравнительная'!F35*1.18</f>
        <v>252.1188</v>
      </c>
      <c r="F36">
        <f t="shared" si="0"/>
        <v>252.1188</v>
      </c>
      <c r="G36" s="33">
        <f t="shared" si="1"/>
        <v>0</v>
      </c>
    </row>
    <row r="37" spans="1:7" ht="31.5">
      <c r="A37" s="18">
        <v>26</v>
      </c>
      <c r="B37" s="19" t="s">
        <v>22</v>
      </c>
      <c r="C37" s="18" t="s">
        <v>175</v>
      </c>
      <c r="D37" s="18">
        <f>'[2]сравнительная'!F36</f>
        <v>491.44</v>
      </c>
      <c r="E37" s="20">
        <f>'[2]сравнительная'!F36*1.18</f>
        <v>579.8992</v>
      </c>
      <c r="F37">
        <f t="shared" si="0"/>
        <v>579.8992</v>
      </c>
      <c r="G37" s="33">
        <f t="shared" si="1"/>
        <v>0</v>
      </c>
    </row>
    <row r="38" spans="1:7" ht="31.5">
      <c r="A38" s="18">
        <v>27</v>
      </c>
      <c r="B38" s="19" t="s">
        <v>23</v>
      </c>
      <c r="C38" s="18" t="s">
        <v>175</v>
      </c>
      <c r="D38" s="18">
        <f>'[2]сравнительная'!F37</f>
        <v>112.06</v>
      </c>
      <c r="E38" s="20">
        <f>'[2]сравнительная'!F37*1.18</f>
        <v>132.2308</v>
      </c>
      <c r="F38">
        <f t="shared" si="0"/>
        <v>132.2308</v>
      </c>
      <c r="G38" s="33">
        <f t="shared" si="1"/>
        <v>0</v>
      </c>
    </row>
    <row r="39" spans="1:7" ht="15.75" customHeight="1">
      <c r="A39" s="18" t="s">
        <v>123</v>
      </c>
      <c r="B39" s="43" t="s">
        <v>24</v>
      </c>
      <c r="C39" s="44"/>
      <c r="D39" s="44"/>
      <c r="E39" s="44"/>
      <c r="F39">
        <f t="shared" si="0"/>
        <v>0</v>
      </c>
      <c r="G39" s="33">
        <f t="shared" si="1"/>
        <v>0</v>
      </c>
    </row>
    <row r="40" spans="1:7" ht="31.5">
      <c r="A40" s="18">
        <v>28</v>
      </c>
      <c r="B40" s="19" t="s">
        <v>25</v>
      </c>
      <c r="C40" s="18" t="s">
        <v>175</v>
      </c>
      <c r="D40" s="18">
        <f>'[2]сравнительная'!$F$39</f>
        <v>807</v>
      </c>
      <c r="E40" s="20">
        <f>'[2]сравнительная'!$F$39*1.18</f>
        <v>952.26</v>
      </c>
      <c r="F40">
        <f t="shared" si="0"/>
        <v>952.26</v>
      </c>
      <c r="G40" s="33">
        <f t="shared" si="1"/>
        <v>0</v>
      </c>
    </row>
    <row r="41" spans="1:7" ht="48.75" customHeight="1">
      <c r="A41" s="18">
        <v>29</v>
      </c>
      <c r="B41" s="19" t="s">
        <v>26</v>
      </c>
      <c r="C41" s="18" t="s">
        <v>175</v>
      </c>
      <c r="D41" s="18">
        <f>'[2]сравнительная'!$F$40</f>
        <v>91.46</v>
      </c>
      <c r="E41" s="20">
        <f>'[2]сравнительная'!$F$40*1.18</f>
        <v>107.92279999999998</v>
      </c>
      <c r="F41">
        <f t="shared" si="0"/>
        <v>107.92279999999998</v>
      </c>
      <c r="G41" s="33">
        <f t="shared" si="1"/>
        <v>0</v>
      </c>
    </row>
    <row r="42" spans="1:7" ht="15.75">
      <c r="A42" s="18" t="s">
        <v>124</v>
      </c>
      <c r="B42" s="43" t="s">
        <v>27</v>
      </c>
      <c r="C42" s="44"/>
      <c r="D42" s="44"/>
      <c r="E42" s="44"/>
      <c r="F42">
        <f t="shared" si="0"/>
        <v>0</v>
      </c>
      <c r="G42" s="33">
        <f t="shared" si="1"/>
        <v>0</v>
      </c>
    </row>
    <row r="43" spans="1:7" ht="35.25" customHeight="1">
      <c r="A43" s="18">
        <v>30</v>
      </c>
      <c r="B43" s="19" t="s">
        <v>28</v>
      </c>
      <c r="C43" s="18" t="s">
        <v>175</v>
      </c>
      <c r="D43" s="18">
        <f>'[2]сравнительная'!$F$42</f>
        <v>876.05</v>
      </c>
      <c r="E43" s="20">
        <f>'[2]сравнительная'!$F$42*1.18</f>
        <v>1033.7389999999998</v>
      </c>
      <c r="F43">
        <f t="shared" si="0"/>
        <v>1033.7389999999998</v>
      </c>
      <c r="G43" s="33">
        <f t="shared" si="1"/>
        <v>0</v>
      </c>
    </row>
    <row r="44" spans="1:7" ht="17.25" customHeight="1">
      <c r="A44" s="18">
        <v>31</v>
      </c>
      <c r="B44" s="19" t="s">
        <v>29</v>
      </c>
      <c r="C44" s="18" t="s">
        <v>30</v>
      </c>
      <c r="D44" s="18">
        <f>'[2]сравнительная'!$F$43</f>
        <v>663.5</v>
      </c>
      <c r="E44" s="20">
        <f>'[2]сравнительная'!$F$43*1.18</f>
        <v>782.93</v>
      </c>
      <c r="F44">
        <f t="shared" si="0"/>
        <v>782.93</v>
      </c>
      <c r="G44" s="33">
        <f t="shared" si="1"/>
        <v>0</v>
      </c>
    </row>
    <row r="45" spans="1:7" ht="31.5">
      <c r="A45" s="18">
        <v>32</v>
      </c>
      <c r="B45" s="19" t="s">
        <v>31</v>
      </c>
      <c r="C45" s="18" t="s">
        <v>32</v>
      </c>
      <c r="D45" s="18">
        <f>'[2]сравнительная'!$F$44</f>
        <v>194.94</v>
      </c>
      <c r="E45" s="20">
        <f>'[2]сравнительная'!$F$44*1.18</f>
        <v>230.02919999999997</v>
      </c>
      <c r="F45">
        <f t="shared" si="0"/>
        <v>230.02919999999997</v>
      </c>
      <c r="G45" s="33">
        <f t="shared" si="1"/>
        <v>0</v>
      </c>
    </row>
    <row r="46" spans="1:7" ht="15.75">
      <c r="A46" s="18" t="s">
        <v>125</v>
      </c>
      <c r="B46" s="43" t="s">
        <v>33</v>
      </c>
      <c r="C46" s="44"/>
      <c r="D46" s="44"/>
      <c r="E46" s="44"/>
      <c r="F46">
        <f t="shared" si="0"/>
        <v>0</v>
      </c>
      <c r="G46" s="33">
        <f t="shared" si="1"/>
        <v>0</v>
      </c>
    </row>
    <row r="47" spans="1:7" ht="16.5" customHeight="1">
      <c r="A47" s="18">
        <v>33</v>
      </c>
      <c r="B47" s="19" t="s">
        <v>34</v>
      </c>
      <c r="C47" s="18" t="s">
        <v>35</v>
      </c>
      <c r="D47" s="18">
        <f>'[2]сравнительная'!$F$46</f>
        <v>64.1</v>
      </c>
      <c r="E47" s="20">
        <f>'[2]сравнительная'!$F$46*1.18</f>
        <v>75.63799999999999</v>
      </c>
      <c r="F47">
        <f t="shared" si="0"/>
        <v>75.63799999999999</v>
      </c>
      <c r="G47" s="33">
        <f t="shared" si="1"/>
        <v>0</v>
      </c>
    </row>
    <row r="48" spans="1:7" ht="15.75">
      <c r="A48" s="18">
        <v>34</v>
      </c>
      <c r="B48" s="19" t="s">
        <v>36</v>
      </c>
      <c r="C48" s="18" t="s">
        <v>35</v>
      </c>
      <c r="D48" s="18">
        <f>'[2]сравнительная'!$F$47</f>
        <v>1698.67</v>
      </c>
      <c r="E48" s="20">
        <f>'[2]сравнительная'!$F$47*1.18</f>
        <v>2004.4306</v>
      </c>
      <c r="F48">
        <f t="shared" si="0"/>
        <v>2004.4306</v>
      </c>
      <c r="G48" s="33">
        <f t="shared" si="1"/>
        <v>0</v>
      </c>
    </row>
    <row r="49" spans="1:7" ht="15.75">
      <c r="A49" s="18">
        <v>35</v>
      </c>
      <c r="B49" s="19" t="s">
        <v>37</v>
      </c>
      <c r="C49" s="18" t="s">
        <v>173</v>
      </c>
      <c r="D49" s="18">
        <f>'[2]сравнительная'!$F$48</f>
        <v>45.62</v>
      </c>
      <c r="E49" s="20">
        <f>'[2]сравнительная'!$F$48*1.18</f>
        <v>53.831599999999995</v>
      </c>
      <c r="F49">
        <f t="shared" si="0"/>
        <v>53.831599999999995</v>
      </c>
      <c r="G49" s="33">
        <f t="shared" si="1"/>
        <v>0</v>
      </c>
    </row>
    <row r="50" spans="1:7" ht="15.75">
      <c r="A50" s="18" t="s">
        <v>131</v>
      </c>
      <c r="B50" s="43" t="s">
        <v>38</v>
      </c>
      <c r="C50" s="44"/>
      <c r="D50" s="44"/>
      <c r="E50" s="44"/>
      <c r="F50">
        <f t="shared" si="0"/>
        <v>0</v>
      </c>
      <c r="G50" s="33">
        <f t="shared" si="1"/>
        <v>0</v>
      </c>
    </row>
    <row r="51" spans="1:7" ht="15.75">
      <c r="A51" s="18" t="s">
        <v>163</v>
      </c>
      <c r="B51" s="19" t="s">
        <v>39</v>
      </c>
      <c r="C51" s="18"/>
      <c r="D51" s="18"/>
      <c r="E51" s="18"/>
      <c r="F51">
        <f t="shared" si="0"/>
        <v>0</v>
      </c>
      <c r="G51" s="33">
        <f t="shared" si="1"/>
        <v>0</v>
      </c>
    </row>
    <row r="52" spans="1:7" ht="94.5">
      <c r="A52" s="18">
        <v>36</v>
      </c>
      <c r="B52" s="19" t="s">
        <v>126</v>
      </c>
      <c r="C52" s="18" t="s">
        <v>176</v>
      </c>
      <c r="D52" s="18">
        <f>'[2]сравнительная'!F51</f>
        <v>2896.53</v>
      </c>
      <c r="E52" s="20">
        <f>'[2]сравнительная'!F51*1.18</f>
        <v>3417.9054</v>
      </c>
      <c r="F52">
        <f t="shared" si="0"/>
        <v>3417.9054</v>
      </c>
      <c r="G52" s="33">
        <f t="shared" si="1"/>
        <v>0</v>
      </c>
    </row>
    <row r="53" spans="1:7" ht="47.25">
      <c r="A53" s="18">
        <v>37</v>
      </c>
      <c r="B53" s="19" t="s">
        <v>127</v>
      </c>
      <c r="C53" s="18" t="s">
        <v>175</v>
      </c>
      <c r="D53" s="18">
        <f>'[2]сравнительная'!F52</f>
        <v>31810.97</v>
      </c>
      <c r="E53" s="20">
        <f>'[2]сравнительная'!F52*1.18</f>
        <v>37536.9446</v>
      </c>
      <c r="F53">
        <f t="shared" si="0"/>
        <v>37536.9446</v>
      </c>
      <c r="G53" s="33">
        <f t="shared" si="1"/>
        <v>0</v>
      </c>
    </row>
    <row r="54" spans="1:7" ht="15.75">
      <c r="A54" s="18">
        <v>38</v>
      </c>
      <c r="B54" s="19" t="s">
        <v>40</v>
      </c>
      <c r="C54" s="18" t="s">
        <v>179</v>
      </c>
      <c r="D54" s="18">
        <f>'[2]сравнительная'!F53</f>
        <v>278.6</v>
      </c>
      <c r="E54" s="20">
        <f>'[2]сравнительная'!F53*1.18</f>
        <v>328.748</v>
      </c>
      <c r="F54">
        <f t="shared" si="0"/>
        <v>328.748</v>
      </c>
      <c r="G54" s="33">
        <f t="shared" si="1"/>
        <v>0</v>
      </c>
    </row>
    <row r="55" spans="1:7" ht="94.5">
      <c r="A55" s="18">
        <v>39</v>
      </c>
      <c r="B55" s="19" t="s">
        <v>41</v>
      </c>
      <c r="C55" s="18" t="s">
        <v>175</v>
      </c>
      <c r="D55" s="18">
        <f>'[2]сравнительная'!F54</f>
        <v>6228.95</v>
      </c>
      <c r="E55" s="20">
        <f>'[2]сравнительная'!F54*1.18</f>
        <v>7350.160999999999</v>
      </c>
      <c r="F55">
        <f t="shared" si="0"/>
        <v>7350.160999999999</v>
      </c>
      <c r="G55" s="33">
        <f t="shared" si="1"/>
        <v>0</v>
      </c>
    </row>
    <row r="56" spans="1:7" ht="31.5">
      <c r="A56" s="18" t="s">
        <v>128</v>
      </c>
      <c r="B56" s="19" t="s">
        <v>42</v>
      </c>
      <c r="C56" s="18" t="s">
        <v>175</v>
      </c>
      <c r="D56" s="18">
        <f>'[2]сравнительная'!F55</f>
        <v>941.46</v>
      </c>
      <c r="E56" s="20">
        <f>'[2]сравнительная'!F55*1.18</f>
        <v>1110.9228</v>
      </c>
      <c r="F56">
        <f t="shared" si="0"/>
        <v>1110.9228</v>
      </c>
      <c r="G56" s="33">
        <f t="shared" si="1"/>
        <v>0</v>
      </c>
    </row>
    <row r="57" spans="1:7" ht="15.75">
      <c r="A57" s="18" t="s">
        <v>164</v>
      </c>
      <c r="B57" s="19" t="s">
        <v>43</v>
      </c>
      <c r="C57" s="18"/>
      <c r="D57" s="18"/>
      <c r="E57" s="20"/>
      <c r="F57">
        <f t="shared" si="0"/>
        <v>0</v>
      </c>
      <c r="G57" s="33">
        <f t="shared" si="1"/>
        <v>0</v>
      </c>
    </row>
    <row r="58" spans="1:7" ht="47.25" customHeight="1">
      <c r="A58" s="18">
        <v>40</v>
      </c>
      <c r="B58" s="19" t="s">
        <v>129</v>
      </c>
      <c r="C58" s="18" t="s">
        <v>175</v>
      </c>
      <c r="D58" s="18">
        <f>'[2]сравнительная'!F57</f>
        <v>28253.8</v>
      </c>
      <c r="E58" s="20">
        <f>'[2]сравнительная'!F57*1.18</f>
        <v>33339.484</v>
      </c>
      <c r="F58">
        <f t="shared" si="0"/>
        <v>33339.484</v>
      </c>
      <c r="G58" s="33">
        <f t="shared" si="1"/>
        <v>0</v>
      </c>
    </row>
    <row r="59" spans="1:7" ht="15.75">
      <c r="A59" s="18">
        <v>41</v>
      </c>
      <c r="B59" s="19" t="s">
        <v>44</v>
      </c>
      <c r="C59" s="18" t="s">
        <v>175</v>
      </c>
      <c r="D59" s="18">
        <f>'[2]сравнительная'!F58</f>
        <v>1523.28</v>
      </c>
      <c r="E59" s="20">
        <f>'[2]сравнительная'!F58*1.18</f>
        <v>1797.4704</v>
      </c>
      <c r="F59">
        <f t="shared" si="0"/>
        <v>1797.4704</v>
      </c>
      <c r="G59" s="33">
        <f t="shared" si="1"/>
        <v>0</v>
      </c>
    </row>
    <row r="60" spans="1:7" ht="47.25">
      <c r="A60" s="18">
        <v>42</v>
      </c>
      <c r="B60" s="19" t="s">
        <v>130</v>
      </c>
      <c r="C60" s="16" t="s">
        <v>178</v>
      </c>
      <c r="D60" s="18">
        <f>'[2]сравнительная'!F59</f>
        <v>510.91</v>
      </c>
      <c r="E60" s="20">
        <f>'[2]сравнительная'!F59*1.18</f>
        <v>602.8738</v>
      </c>
      <c r="F60">
        <f t="shared" si="0"/>
        <v>602.8738</v>
      </c>
      <c r="G60" s="33">
        <f t="shared" si="1"/>
        <v>0</v>
      </c>
    </row>
    <row r="61" spans="1:7" ht="35.25" customHeight="1">
      <c r="A61" s="18">
        <v>43</v>
      </c>
      <c r="B61" s="19" t="s">
        <v>45</v>
      </c>
      <c r="C61" s="18" t="s">
        <v>175</v>
      </c>
      <c r="D61" s="18">
        <f>'[2]сравнительная'!F60</f>
        <v>276.47</v>
      </c>
      <c r="E61" s="20">
        <f>'[2]сравнительная'!F60*1.18</f>
        <v>326.2346</v>
      </c>
      <c r="F61">
        <f t="shared" si="0"/>
        <v>326.2346</v>
      </c>
      <c r="G61" s="33">
        <f t="shared" si="1"/>
        <v>0</v>
      </c>
    </row>
    <row r="62" spans="1:7" ht="33.75" customHeight="1">
      <c r="A62" s="18">
        <v>44</v>
      </c>
      <c r="B62" s="19" t="s">
        <v>46</v>
      </c>
      <c r="C62" s="18" t="s">
        <v>176</v>
      </c>
      <c r="D62" s="18">
        <f>'[2]сравнительная'!F61</f>
        <v>36.86</v>
      </c>
      <c r="E62" s="20">
        <f>'[2]сравнительная'!F61*1.18</f>
        <v>43.4948</v>
      </c>
      <c r="F62">
        <f t="shared" si="0"/>
        <v>43.4948</v>
      </c>
      <c r="G62" s="33">
        <f t="shared" si="1"/>
        <v>0</v>
      </c>
    </row>
    <row r="63" spans="1:7" ht="78.75">
      <c r="A63" s="18">
        <v>45</v>
      </c>
      <c r="B63" s="19" t="s">
        <v>47</v>
      </c>
      <c r="C63" s="18" t="s">
        <v>175</v>
      </c>
      <c r="D63" s="18">
        <f>'[2]сравнительная'!F62</f>
        <v>1176.99</v>
      </c>
      <c r="E63" s="20">
        <f>'[2]сравнительная'!F62*1.18</f>
        <v>1388.8482</v>
      </c>
      <c r="F63">
        <f t="shared" si="0"/>
        <v>1388.8482</v>
      </c>
      <c r="G63" s="33">
        <f t="shared" si="1"/>
        <v>0</v>
      </c>
    </row>
    <row r="64" spans="1:7" ht="20.25" customHeight="1">
      <c r="A64" s="18" t="s">
        <v>134</v>
      </c>
      <c r="B64" s="43" t="s">
        <v>48</v>
      </c>
      <c r="C64" s="44"/>
      <c r="D64" s="44"/>
      <c r="E64" s="44"/>
      <c r="F64">
        <f t="shared" si="0"/>
        <v>0</v>
      </c>
      <c r="G64" s="33">
        <f t="shared" si="1"/>
        <v>0</v>
      </c>
    </row>
    <row r="65" spans="1:7" ht="47.25">
      <c r="A65" s="18">
        <v>46</v>
      </c>
      <c r="B65" s="19" t="s">
        <v>132</v>
      </c>
      <c r="C65" s="18" t="s">
        <v>174</v>
      </c>
      <c r="D65" s="18">
        <f>'[2]сравнительная'!F64</f>
        <v>3529.14</v>
      </c>
      <c r="E65" s="20">
        <f>'[2]сравнительная'!F64*1.18</f>
        <v>4164.3852</v>
      </c>
      <c r="F65">
        <f t="shared" si="0"/>
        <v>4164.3852</v>
      </c>
      <c r="G65" s="33">
        <f t="shared" si="1"/>
        <v>0</v>
      </c>
    </row>
    <row r="66" spans="1:7" ht="31.5">
      <c r="A66" s="18">
        <v>47</v>
      </c>
      <c r="B66" s="19" t="s">
        <v>49</v>
      </c>
      <c r="C66" s="18" t="s">
        <v>179</v>
      </c>
      <c r="D66" s="18">
        <f>'[2]сравнительная'!F65</f>
        <v>266.23</v>
      </c>
      <c r="E66" s="20">
        <f>'[2]сравнительная'!F65*1.18</f>
        <v>314.1514</v>
      </c>
      <c r="F66">
        <f t="shared" si="0"/>
        <v>314.1514</v>
      </c>
      <c r="G66" s="33">
        <f t="shared" si="1"/>
        <v>0</v>
      </c>
    </row>
    <row r="67" spans="1:7" ht="31.5">
      <c r="A67" s="18">
        <v>48</v>
      </c>
      <c r="B67" s="19" t="s">
        <v>50</v>
      </c>
      <c r="C67" s="18" t="s">
        <v>175</v>
      </c>
      <c r="D67" s="18">
        <f>'[2]сравнительная'!F66</f>
        <v>872.37</v>
      </c>
      <c r="E67" s="20">
        <f>'[2]сравнительная'!F66*1.18</f>
        <v>1029.3966</v>
      </c>
      <c r="F67">
        <f t="shared" si="0"/>
        <v>1029.3966</v>
      </c>
      <c r="G67" s="33">
        <f t="shared" si="1"/>
        <v>0</v>
      </c>
    </row>
    <row r="68" spans="1:7" ht="19.5" customHeight="1">
      <c r="A68" s="18">
        <v>49</v>
      </c>
      <c r="B68" s="19" t="s">
        <v>51</v>
      </c>
      <c r="C68" s="18" t="s">
        <v>176</v>
      </c>
      <c r="D68" s="18">
        <f>'[2]сравнительная'!F67</f>
        <v>13</v>
      </c>
      <c r="E68" s="20">
        <f>'[2]сравнительная'!F67*1.18</f>
        <v>15.34</v>
      </c>
      <c r="F68">
        <f t="shared" si="0"/>
        <v>15.34</v>
      </c>
      <c r="G68" s="33">
        <f t="shared" si="1"/>
        <v>0</v>
      </c>
    </row>
    <row r="69" spans="1:7" ht="31.5">
      <c r="A69" s="18">
        <v>50</v>
      </c>
      <c r="B69" s="19" t="s">
        <v>133</v>
      </c>
      <c r="C69" s="18" t="s">
        <v>176</v>
      </c>
      <c r="D69" s="18">
        <f>'[2]сравнительная'!F68</f>
        <v>2403.79</v>
      </c>
      <c r="E69" s="20">
        <f>'[2]сравнительная'!F68*1.18</f>
        <v>2836.4721999999997</v>
      </c>
      <c r="F69">
        <f t="shared" si="0"/>
        <v>2836.4721999999997</v>
      </c>
      <c r="G69" s="33">
        <f t="shared" si="1"/>
        <v>0</v>
      </c>
    </row>
    <row r="70" spans="1:7" ht="31.5">
      <c r="A70" s="18">
        <v>51</v>
      </c>
      <c r="B70" s="19" t="s">
        <v>52</v>
      </c>
      <c r="C70" s="18" t="s">
        <v>176</v>
      </c>
      <c r="D70" s="18">
        <f>'[2]сравнительная'!F69</f>
        <v>122.25</v>
      </c>
      <c r="E70" s="20">
        <f>'[2]сравнительная'!F69*1.18</f>
        <v>144.255</v>
      </c>
      <c r="F70">
        <f t="shared" si="0"/>
        <v>144.255</v>
      </c>
      <c r="G70" s="33">
        <f t="shared" si="1"/>
        <v>0</v>
      </c>
    </row>
    <row r="71" spans="1:7" ht="31.5">
      <c r="A71" s="18">
        <v>52</v>
      </c>
      <c r="B71" s="19" t="s">
        <v>53</v>
      </c>
      <c r="C71" s="18" t="s">
        <v>175</v>
      </c>
      <c r="D71" s="18">
        <f>'[2]сравнительная'!F70</f>
        <v>317.43</v>
      </c>
      <c r="E71" s="20">
        <f>'[2]сравнительная'!F70*1.18</f>
        <v>374.56739999999996</v>
      </c>
      <c r="F71">
        <f t="shared" si="0"/>
        <v>374.56739999999996</v>
      </c>
      <c r="G71" s="33">
        <f t="shared" si="1"/>
        <v>0</v>
      </c>
    </row>
    <row r="72" spans="1:7" ht="31.5">
      <c r="A72" s="18">
        <v>53</v>
      </c>
      <c r="B72" s="19" t="s">
        <v>160</v>
      </c>
      <c r="C72" s="16" t="s">
        <v>181</v>
      </c>
      <c r="D72" s="18">
        <f>'[2]сравнительная'!F71</f>
        <v>4670</v>
      </c>
      <c r="E72" s="20">
        <f>'[2]сравнительная'!F71*1.18</f>
        <v>5510.599999999999</v>
      </c>
      <c r="F72">
        <f t="shared" si="0"/>
        <v>5510.599999999999</v>
      </c>
      <c r="G72" s="33">
        <f t="shared" si="1"/>
        <v>0</v>
      </c>
    </row>
    <row r="73" spans="1:7" ht="31.5">
      <c r="A73" s="18">
        <v>54</v>
      </c>
      <c r="B73" s="19" t="s">
        <v>54</v>
      </c>
      <c r="C73" s="18" t="s">
        <v>175</v>
      </c>
      <c r="D73" s="18">
        <f>'[2]сравнительная'!F72</f>
        <v>1071.03</v>
      </c>
      <c r="E73" s="20">
        <f>'[2]сравнительная'!F72*1.18</f>
        <v>1263.8154</v>
      </c>
      <c r="F73">
        <f t="shared" si="0"/>
        <v>1263.8154</v>
      </c>
      <c r="G73" s="33">
        <f t="shared" si="1"/>
        <v>0</v>
      </c>
    </row>
    <row r="74" spans="1:7" ht="31.5">
      <c r="A74" s="18">
        <v>55</v>
      </c>
      <c r="B74" s="19" t="s">
        <v>55</v>
      </c>
      <c r="C74" s="18" t="s">
        <v>173</v>
      </c>
      <c r="D74" s="18">
        <f>'[2]сравнительная'!F73</f>
        <v>20.49</v>
      </c>
      <c r="E74" s="20">
        <f>'[2]сравнительная'!F73*1.18</f>
        <v>24.178199999999997</v>
      </c>
      <c r="F74">
        <f aca="true" t="shared" si="2" ref="F74:F131">D74*1.18</f>
        <v>24.178199999999997</v>
      </c>
      <c r="G74" s="33">
        <f aca="true" t="shared" si="3" ref="G74:G131">E74-F74</f>
        <v>0</v>
      </c>
    </row>
    <row r="75" spans="1:7" ht="15.75">
      <c r="A75" s="18" t="s">
        <v>141</v>
      </c>
      <c r="B75" s="43" t="s">
        <v>56</v>
      </c>
      <c r="C75" s="44"/>
      <c r="D75" s="44"/>
      <c r="E75" s="44"/>
      <c r="F75">
        <f t="shared" si="2"/>
        <v>0</v>
      </c>
      <c r="G75" s="33">
        <f t="shared" si="3"/>
        <v>0</v>
      </c>
    </row>
    <row r="76" spans="1:7" ht="15.75">
      <c r="A76" s="18" t="s">
        <v>165</v>
      </c>
      <c r="B76" s="19" t="s">
        <v>57</v>
      </c>
      <c r="C76" s="18"/>
      <c r="D76" s="18"/>
      <c r="E76" s="18"/>
      <c r="F76">
        <f t="shared" si="2"/>
        <v>0</v>
      </c>
      <c r="G76" s="33">
        <f t="shared" si="3"/>
        <v>0</v>
      </c>
    </row>
    <row r="77" spans="1:7" ht="47.25">
      <c r="A77" s="18">
        <v>56</v>
      </c>
      <c r="B77" s="19" t="s">
        <v>58</v>
      </c>
      <c r="C77" s="18" t="s">
        <v>179</v>
      </c>
      <c r="D77" s="18">
        <f>'[2]сравнительная'!F76</f>
        <v>47.01</v>
      </c>
      <c r="E77" s="20">
        <f>'[2]сравнительная'!$F$76*1.18</f>
        <v>55.471799999999995</v>
      </c>
      <c r="F77">
        <f t="shared" si="2"/>
        <v>55.471799999999995</v>
      </c>
      <c r="G77" s="33">
        <f t="shared" si="3"/>
        <v>0</v>
      </c>
    </row>
    <row r="78" spans="1:7" ht="15.75">
      <c r="A78" s="18">
        <v>57</v>
      </c>
      <c r="B78" s="19" t="s">
        <v>59</v>
      </c>
      <c r="C78" s="18" t="s">
        <v>176</v>
      </c>
      <c r="D78" s="18">
        <f>'[2]сравнительная'!F77</f>
        <v>1070.61</v>
      </c>
      <c r="E78" s="20">
        <f>'[2]сравнительная'!$F$77*1.18</f>
        <v>1263.3197999999998</v>
      </c>
      <c r="F78">
        <f t="shared" si="2"/>
        <v>1263.3197999999998</v>
      </c>
      <c r="G78" s="33">
        <f t="shared" si="3"/>
        <v>0</v>
      </c>
    </row>
    <row r="79" spans="1:7" ht="15.75">
      <c r="A79" s="18">
        <v>58</v>
      </c>
      <c r="B79" s="19" t="s">
        <v>60</v>
      </c>
      <c r="C79" s="18" t="s">
        <v>61</v>
      </c>
      <c r="D79" s="18">
        <f>'[2]сравнительная'!F78</f>
        <v>194.55</v>
      </c>
      <c r="E79" s="20">
        <f>'[2]сравнительная'!$F$78*1.18</f>
        <v>229.569</v>
      </c>
      <c r="F79">
        <f t="shared" si="2"/>
        <v>229.569</v>
      </c>
      <c r="G79" s="33">
        <f t="shared" si="3"/>
        <v>0</v>
      </c>
    </row>
    <row r="80" spans="1:7" s="24" customFormat="1" ht="76.5" customHeight="1">
      <c r="A80" s="31">
        <v>59</v>
      </c>
      <c r="B80" s="22" t="s">
        <v>161</v>
      </c>
      <c r="C80" s="21" t="s">
        <v>62</v>
      </c>
      <c r="D80" s="21">
        <f>'[2]сравнительная'!F81</f>
        <v>2000</v>
      </c>
      <c r="E80" s="23">
        <f>'[2]сравнительная'!F81*1.18</f>
        <v>2360</v>
      </c>
      <c r="F80">
        <f t="shared" si="2"/>
        <v>2360</v>
      </c>
      <c r="G80" s="33">
        <f t="shared" si="3"/>
        <v>0</v>
      </c>
    </row>
    <row r="81" spans="1:7" ht="31.5">
      <c r="A81" s="18">
        <v>60</v>
      </c>
      <c r="B81" s="19" t="s">
        <v>135</v>
      </c>
      <c r="C81" s="18" t="s">
        <v>179</v>
      </c>
      <c r="D81" s="21">
        <f>'[2]сравнительная'!F82</f>
        <v>111.11</v>
      </c>
      <c r="E81" s="23">
        <f>'[2]сравнительная'!F82*1.18</f>
        <v>131.10979999999998</v>
      </c>
      <c r="F81">
        <f t="shared" si="2"/>
        <v>131.10979999999998</v>
      </c>
      <c r="G81" s="33">
        <f t="shared" si="3"/>
        <v>0</v>
      </c>
    </row>
    <row r="82" spans="1:7" ht="96" customHeight="1">
      <c r="A82" s="18">
        <v>61</v>
      </c>
      <c r="B82" s="19" t="s">
        <v>136</v>
      </c>
      <c r="C82" s="18" t="s">
        <v>174</v>
      </c>
      <c r="D82" s="21">
        <f>'[2]сравнительная'!F83</f>
        <v>2321.07</v>
      </c>
      <c r="E82" s="23">
        <f>'[2]сравнительная'!F83*1.18</f>
        <v>2738.8626</v>
      </c>
      <c r="F82">
        <f t="shared" si="2"/>
        <v>2738.8626</v>
      </c>
      <c r="G82" s="33">
        <f t="shared" si="3"/>
        <v>0</v>
      </c>
    </row>
    <row r="83" spans="1:7" ht="96" customHeight="1">
      <c r="A83" s="18">
        <v>62</v>
      </c>
      <c r="B83" s="19" t="s">
        <v>137</v>
      </c>
      <c r="C83" s="18" t="s">
        <v>174</v>
      </c>
      <c r="D83" s="21">
        <f>'[2]сравнительная'!F84</f>
        <v>3228.97</v>
      </c>
      <c r="E83" s="23">
        <f>'[2]сравнительная'!F84*1.18</f>
        <v>3810.1845999999996</v>
      </c>
      <c r="F83">
        <f t="shared" si="2"/>
        <v>3810.1845999999996</v>
      </c>
      <c r="G83" s="33">
        <f t="shared" si="3"/>
        <v>0</v>
      </c>
    </row>
    <row r="84" spans="1:7" ht="97.5" customHeight="1">
      <c r="A84" s="18">
        <v>63</v>
      </c>
      <c r="B84" s="19" t="s">
        <v>138</v>
      </c>
      <c r="C84" s="18" t="s">
        <v>174</v>
      </c>
      <c r="D84" s="21">
        <f>'[2]сравнительная'!F85</f>
        <v>7542.92</v>
      </c>
      <c r="E84" s="23">
        <f>'[2]сравнительная'!F85*1.18</f>
        <v>8900.6456</v>
      </c>
      <c r="F84">
        <f t="shared" si="2"/>
        <v>8900.6456</v>
      </c>
      <c r="G84" s="33">
        <f t="shared" si="3"/>
        <v>0</v>
      </c>
    </row>
    <row r="85" spans="1:7" ht="15.75">
      <c r="A85" s="18">
        <v>64</v>
      </c>
      <c r="B85" s="19" t="s">
        <v>63</v>
      </c>
      <c r="C85" s="18" t="s">
        <v>64</v>
      </c>
      <c r="D85" s="21">
        <f>'[2]сравнительная'!F86</f>
        <v>145.29</v>
      </c>
      <c r="E85" s="23">
        <f>'[2]сравнительная'!F86*1.18</f>
        <v>171.44219999999999</v>
      </c>
      <c r="F85">
        <f t="shared" si="2"/>
        <v>171.44219999999999</v>
      </c>
      <c r="G85" s="33">
        <f t="shared" si="3"/>
        <v>0</v>
      </c>
    </row>
    <row r="86" spans="1:7" ht="31.5">
      <c r="A86" s="18" t="s">
        <v>166</v>
      </c>
      <c r="B86" s="19" t="s">
        <v>65</v>
      </c>
      <c r="C86" s="18"/>
      <c r="D86" s="21"/>
      <c r="E86" s="23"/>
      <c r="F86">
        <f t="shared" si="2"/>
        <v>0</v>
      </c>
      <c r="G86" s="33">
        <f t="shared" si="3"/>
        <v>0</v>
      </c>
    </row>
    <row r="87" spans="1:7" ht="31.5">
      <c r="A87" s="18">
        <v>65</v>
      </c>
      <c r="B87" s="19" t="s">
        <v>66</v>
      </c>
      <c r="C87" s="18" t="s">
        <v>67</v>
      </c>
      <c r="D87" s="21">
        <f>'[2]сравнительная'!F88</f>
        <v>1326.59</v>
      </c>
      <c r="E87" s="23">
        <f>'[2]сравнительная'!F88*1.18</f>
        <v>1565.3762</v>
      </c>
      <c r="F87">
        <f t="shared" si="2"/>
        <v>1565.3762</v>
      </c>
      <c r="G87" s="33">
        <f t="shared" si="3"/>
        <v>0</v>
      </c>
    </row>
    <row r="88" spans="1:7" ht="31.5">
      <c r="A88" s="18">
        <v>66</v>
      </c>
      <c r="B88" s="19" t="s">
        <v>139</v>
      </c>
      <c r="C88" s="18" t="s">
        <v>67</v>
      </c>
      <c r="D88" s="21">
        <f>'[2]сравнительная'!F89</f>
        <v>3511.57</v>
      </c>
      <c r="E88" s="23">
        <f>'[2]сравнительная'!F89*1.18</f>
        <v>4143.6526</v>
      </c>
      <c r="F88">
        <f t="shared" si="2"/>
        <v>4143.6526</v>
      </c>
      <c r="G88" s="33">
        <f t="shared" si="3"/>
        <v>0</v>
      </c>
    </row>
    <row r="89" spans="1:7" ht="31.5">
      <c r="A89" s="18">
        <v>67</v>
      </c>
      <c r="B89" s="19" t="s">
        <v>68</v>
      </c>
      <c r="C89" s="18" t="s">
        <v>67</v>
      </c>
      <c r="D89" s="21">
        <f>'[2]сравнительная'!F90</f>
        <v>8297.68</v>
      </c>
      <c r="E89" s="23">
        <f>'[2]сравнительная'!F90*1.18</f>
        <v>9791.2624</v>
      </c>
      <c r="F89">
        <f t="shared" si="2"/>
        <v>9791.2624</v>
      </c>
      <c r="G89" s="33">
        <f t="shared" si="3"/>
        <v>0</v>
      </c>
    </row>
    <row r="90" spans="1:7" ht="31.5">
      <c r="A90" s="18">
        <v>68</v>
      </c>
      <c r="B90" s="19" t="s">
        <v>69</v>
      </c>
      <c r="C90" s="18" t="s">
        <v>175</v>
      </c>
      <c r="D90" s="21">
        <f>'[2]сравнительная'!F91</f>
        <v>728.32</v>
      </c>
      <c r="E90" s="23">
        <f>'[2]сравнительная'!F91*1.18</f>
        <v>859.4176</v>
      </c>
      <c r="F90">
        <f t="shared" si="2"/>
        <v>859.4176</v>
      </c>
      <c r="G90" s="33">
        <f t="shared" si="3"/>
        <v>0</v>
      </c>
    </row>
    <row r="91" spans="1:7" s="24" customFormat="1" ht="15.75">
      <c r="A91" s="21" t="s">
        <v>167</v>
      </c>
      <c r="B91" s="22" t="s">
        <v>70</v>
      </c>
      <c r="C91" s="21"/>
      <c r="D91" s="21">
        <f>'[2]сравнительная'!F92</f>
        <v>0</v>
      </c>
      <c r="E91" s="23"/>
      <c r="F91">
        <f t="shared" si="2"/>
        <v>0</v>
      </c>
      <c r="G91" s="33">
        <f t="shared" si="3"/>
        <v>0</v>
      </c>
    </row>
    <row r="92" spans="1:7" ht="31.5">
      <c r="A92" s="18">
        <v>69</v>
      </c>
      <c r="B92" s="19" t="s">
        <v>71</v>
      </c>
      <c r="C92" s="16" t="s">
        <v>61</v>
      </c>
      <c r="D92" s="21">
        <f>'[2]сравнительная'!F93</f>
        <v>6355.93</v>
      </c>
      <c r="E92" s="23">
        <f>'[2]сравнительная'!F93*1.18</f>
        <v>7499.9974</v>
      </c>
      <c r="F92">
        <f t="shared" si="2"/>
        <v>7499.9974</v>
      </c>
      <c r="G92" s="33">
        <f t="shared" si="3"/>
        <v>0</v>
      </c>
    </row>
    <row r="93" spans="1:7" ht="31.5">
      <c r="A93" s="18">
        <v>70</v>
      </c>
      <c r="B93" s="19" t="s">
        <v>140</v>
      </c>
      <c r="C93" s="16" t="s">
        <v>61</v>
      </c>
      <c r="D93" s="21">
        <f>'[2]сравнительная'!F94</f>
        <v>2542.37</v>
      </c>
      <c r="E93" s="23">
        <f>'[2]сравнительная'!F94*1.18</f>
        <v>2999.9965999999995</v>
      </c>
      <c r="F93">
        <f t="shared" si="2"/>
        <v>2999.9965999999995</v>
      </c>
      <c r="G93" s="33">
        <f t="shared" si="3"/>
        <v>0</v>
      </c>
    </row>
    <row r="94" spans="1:7" ht="15.75">
      <c r="A94" s="18" t="s">
        <v>149</v>
      </c>
      <c r="B94" s="43" t="s">
        <v>72</v>
      </c>
      <c r="C94" s="44"/>
      <c r="D94" s="44"/>
      <c r="E94" s="44"/>
      <c r="F94">
        <f t="shared" si="2"/>
        <v>0</v>
      </c>
      <c r="G94" s="33">
        <f t="shared" si="3"/>
        <v>0</v>
      </c>
    </row>
    <row r="95" spans="1:7" ht="15.75">
      <c r="A95" s="18">
        <v>71</v>
      </c>
      <c r="B95" s="19" t="s">
        <v>73</v>
      </c>
      <c r="C95" s="18" t="s">
        <v>17</v>
      </c>
      <c r="D95" s="18">
        <f>'[2]сравнительная'!F96</f>
        <v>183.75</v>
      </c>
      <c r="E95" s="25">
        <f>'[2]сравнительная'!F96*1.18</f>
        <v>216.825</v>
      </c>
      <c r="F95">
        <f t="shared" si="2"/>
        <v>216.825</v>
      </c>
      <c r="G95" s="33">
        <f t="shared" si="3"/>
        <v>0</v>
      </c>
    </row>
    <row r="96" spans="1:7" ht="15.75">
      <c r="A96" s="18">
        <v>72</v>
      </c>
      <c r="B96" s="19" t="s">
        <v>74</v>
      </c>
      <c r="C96" s="18" t="s">
        <v>17</v>
      </c>
      <c r="D96" s="18">
        <f>'[2]сравнительная'!F97</f>
        <v>363.24</v>
      </c>
      <c r="E96" s="25">
        <f>'[2]сравнительная'!F97*1.18</f>
        <v>428.6232</v>
      </c>
      <c r="F96">
        <f t="shared" si="2"/>
        <v>428.6232</v>
      </c>
      <c r="G96" s="33">
        <f t="shared" si="3"/>
        <v>0</v>
      </c>
    </row>
    <row r="97" spans="1:7" ht="31.5">
      <c r="A97" s="18">
        <v>73</v>
      </c>
      <c r="B97" s="19" t="s">
        <v>75</v>
      </c>
      <c r="C97" s="18" t="s">
        <v>17</v>
      </c>
      <c r="D97" s="18">
        <f>'[2]сравнительная'!F98</f>
        <v>290.59</v>
      </c>
      <c r="E97" s="25">
        <f>'[2]сравнительная'!F98*1.18</f>
        <v>342.89619999999996</v>
      </c>
      <c r="F97">
        <f t="shared" si="2"/>
        <v>342.89619999999996</v>
      </c>
      <c r="G97" s="33">
        <f t="shared" si="3"/>
        <v>0</v>
      </c>
    </row>
    <row r="98" spans="1:7" ht="15.75">
      <c r="A98" s="18">
        <v>74</v>
      </c>
      <c r="B98" s="19" t="s">
        <v>76</v>
      </c>
      <c r="C98" s="18" t="s">
        <v>179</v>
      </c>
      <c r="D98" s="18">
        <f>'[2]сравнительная'!F99</f>
        <v>117.52</v>
      </c>
      <c r="E98" s="25">
        <f>'[2]сравнительная'!F99*1.18</f>
        <v>138.6736</v>
      </c>
      <c r="F98">
        <f t="shared" si="2"/>
        <v>138.6736</v>
      </c>
      <c r="G98" s="33">
        <f t="shared" si="3"/>
        <v>0</v>
      </c>
    </row>
    <row r="99" spans="1:7" ht="15.75">
      <c r="A99" s="18">
        <v>75</v>
      </c>
      <c r="B99" s="19" t="s">
        <v>77</v>
      </c>
      <c r="C99" s="18" t="s">
        <v>179</v>
      </c>
      <c r="D99" s="18">
        <f>'[2]сравнительная'!F100</f>
        <v>115.4</v>
      </c>
      <c r="E99" s="25">
        <f>'[2]сравнительная'!F100*1.18</f>
        <v>136.172</v>
      </c>
      <c r="F99">
        <f t="shared" si="2"/>
        <v>136.172</v>
      </c>
      <c r="G99" s="33">
        <f t="shared" si="3"/>
        <v>0</v>
      </c>
    </row>
    <row r="100" spans="1:7" ht="20.25" customHeight="1">
      <c r="A100" s="18">
        <v>76</v>
      </c>
      <c r="B100" s="19" t="s">
        <v>78</v>
      </c>
      <c r="C100" s="18" t="s">
        <v>79</v>
      </c>
      <c r="D100" s="18">
        <f>'[2]сравнительная'!F101</f>
        <v>435.89</v>
      </c>
      <c r="E100" s="25">
        <f>'[2]сравнительная'!F101*1.18</f>
        <v>514.3502</v>
      </c>
      <c r="F100">
        <f t="shared" si="2"/>
        <v>514.3502</v>
      </c>
      <c r="G100" s="33">
        <f t="shared" si="3"/>
        <v>0</v>
      </c>
    </row>
    <row r="101" spans="1:7" ht="31.5">
      <c r="A101" s="18">
        <v>77</v>
      </c>
      <c r="B101" s="19" t="s">
        <v>142</v>
      </c>
      <c r="C101" s="18" t="s">
        <v>179</v>
      </c>
      <c r="D101" s="18">
        <f>'[2]сравнительная'!F102</f>
        <v>559.56</v>
      </c>
      <c r="E101" s="25">
        <f>'[2]сравнительная'!F102*1.18</f>
        <v>660.2807999999999</v>
      </c>
      <c r="F101">
        <f t="shared" si="2"/>
        <v>660.2807999999999</v>
      </c>
      <c r="G101" s="33">
        <f t="shared" si="3"/>
        <v>0</v>
      </c>
    </row>
    <row r="102" spans="1:7" ht="31.5">
      <c r="A102" s="18">
        <v>78</v>
      </c>
      <c r="B102" s="19" t="s">
        <v>143</v>
      </c>
      <c r="C102" s="16" t="s">
        <v>180</v>
      </c>
      <c r="D102" s="18">
        <f>'[2]сравнительная'!F103</f>
        <v>616.8</v>
      </c>
      <c r="E102" s="25">
        <f>'[2]сравнительная'!F103*1.18</f>
        <v>727.824</v>
      </c>
      <c r="F102">
        <f t="shared" si="2"/>
        <v>727.824</v>
      </c>
      <c r="G102" s="33">
        <f t="shared" si="3"/>
        <v>0</v>
      </c>
    </row>
    <row r="103" spans="1:7" ht="47.25">
      <c r="A103" s="18">
        <v>79</v>
      </c>
      <c r="B103" s="19" t="s">
        <v>144</v>
      </c>
      <c r="C103" s="16" t="s">
        <v>180</v>
      </c>
      <c r="D103" s="18">
        <f>'[2]сравнительная'!F104</f>
        <v>322.92</v>
      </c>
      <c r="E103" s="25">
        <f>'[2]сравнительная'!F104*1.18</f>
        <v>381.0456</v>
      </c>
      <c r="F103">
        <f t="shared" si="2"/>
        <v>381.0456</v>
      </c>
      <c r="G103" s="33">
        <f t="shared" si="3"/>
        <v>0</v>
      </c>
    </row>
    <row r="104" spans="1:7" ht="31.5">
      <c r="A104" s="18">
        <v>80</v>
      </c>
      <c r="B104" s="19" t="s">
        <v>145</v>
      </c>
      <c r="C104" s="18" t="s">
        <v>17</v>
      </c>
      <c r="D104" s="18">
        <f>'[2]сравнительная'!F105</f>
        <v>202.83</v>
      </c>
      <c r="E104" s="25">
        <f>'[2]сравнительная'!F105*1.18</f>
        <v>239.3394</v>
      </c>
      <c r="F104">
        <f t="shared" si="2"/>
        <v>239.3394</v>
      </c>
      <c r="G104" s="33">
        <f t="shared" si="3"/>
        <v>0</v>
      </c>
    </row>
    <row r="105" spans="1:7" ht="15.75" customHeight="1">
      <c r="A105" s="18" t="s">
        <v>168</v>
      </c>
      <c r="B105" s="41" t="s">
        <v>80</v>
      </c>
      <c r="C105" s="42"/>
      <c r="D105" s="42"/>
      <c r="E105" s="42"/>
      <c r="F105">
        <f t="shared" si="2"/>
        <v>0</v>
      </c>
      <c r="G105" s="33">
        <f t="shared" si="3"/>
        <v>0</v>
      </c>
    </row>
    <row r="106" spans="1:7" ht="15.75">
      <c r="A106" s="18">
        <v>81</v>
      </c>
      <c r="B106" s="26" t="s">
        <v>162</v>
      </c>
      <c r="C106" s="27" t="s">
        <v>81</v>
      </c>
      <c r="D106" s="27">
        <f>'[2]сравнительная'!F107</f>
        <v>936.98</v>
      </c>
      <c r="E106" s="20">
        <f>'[2]сравнительная'!F107*1.18</f>
        <v>1105.6363999999999</v>
      </c>
      <c r="F106">
        <f t="shared" si="2"/>
        <v>1105.6363999999999</v>
      </c>
      <c r="G106" s="33">
        <f t="shared" si="3"/>
        <v>0</v>
      </c>
    </row>
    <row r="107" spans="1:7" ht="15.75">
      <c r="A107" s="18"/>
      <c r="B107" s="26" t="s">
        <v>82</v>
      </c>
      <c r="C107" s="27" t="s">
        <v>81</v>
      </c>
      <c r="D107" s="27">
        <f>'[2]сравнительная'!F108</f>
        <v>964.82</v>
      </c>
      <c r="E107" s="20">
        <f>'[2]сравнительная'!F108*1.18</f>
        <v>1138.4876</v>
      </c>
      <c r="F107">
        <f t="shared" si="2"/>
        <v>1138.4876</v>
      </c>
      <c r="G107" s="33">
        <f t="shared" si="3"/>
        <v>0</v>
      </c>
    </row>
    <row r="108" spans="1:7" ht="15.75">
      <c r="A108" s="18">
        <v>82</v>
      </c>
      <c r="B108" s="26" t="s">
        <v>146</v>
      </c>
      <c r="C108" s="27" t="s">
        <v>81</v>
      </c>
      <c r="D108" s="27">
        <f>'[2]сравнительная'!F109</f>
        <v>747.14</v>
      </c>
      <c r="E108" s="20">
        <f>'[2]сравнительная'!F109*1.18</f>
        <v>881.6252</v>
      </c>
      <c r="F108">
        <f t="shared" si="2"/>
        <v>881.6252</v>
      </c>
      <c r="G108" s="33">
        <f t="shared" si="3"/>
        <v>0</v>
      </c>
    </row>
    <row r="109" spans="1:7" ht="15.75">
      <c r="A109" s="18"/>
      <c r="B109" s="26" t="s">
        <v>82</v>
      </c>
      <c r="C109" s="27" t="s">
        <v>81</v>
      </c>
      <c r="D109" s="27">
        <f>'[2]сравнительная'!F110</f>
        <v>785.59</v>
      </c>
      <c r="E109" s="20">
        <f>'[2]сравнительная'!F110*1.18</f>
        <v>926.9962</v>
      </c>
      <c r="F109">
        <f t="shared" si="2"/>
        <v>926.9962</v>
      </c>
      <c r="G109" s="33">
        <f t="shared" si="3"/>
        <v>0</v>
      </c>
    </row>
    <row r="110" spans="1:7" ht="30">
      <c r="A110" s="18">
        <v>83</v>
      </c>
      <c r="B110" s="26" t="s">
        <v>83</v>
      </c>
      <c r="C110" s="27" t="s">
        <v>81</v>
      </c>
      <c r="D110" s="27">
        <f>'[2]сравнительная'!F111</f>
        <v>548.96</v>
      </c>
      <c r="E110" s="20">
        <f>'[2]сравнительная'!F111*1.18</f>
        <v>647.7728</v>
      </c>
      <c r="F110">
        <f t="shared" si="2"/>
        <v>647.7728</v>
      </c>
      <c r="G110" s="33">
        <f t="shared" si="3"/>
        <v>0</v>
      </c>
    </row>
    <row r="111" spans="1:7" ht="15.75">
      <c r="A111" s="18"/>
      <c r="B111" s="26" t="s">
        <v>82</v>
      </c>
      <c r="C111" s="27" t="s">
        <v>81</v>
      </c>
      <c r="D111" s="27">
        <f>'[2]сравнительная'!F112</f>
        <v>565.97</v>
      </c>
      <c r="E111" s="20">
        <f>'[2]сравнительная'!F112*1.18</f>
        <v>667.8446</v>
      </c>
      <c r="F111">
        <f t="shared" si="2"/>
        <v>667.8446</v>
      </c>
      <c r="G111" s="33">
        <f t="shared" si="3"/>
        <v>0</v>
      </c>
    </row>
    <row r="112" spans="1:7" ht="15.75">
      <c r="A112" s="18">
        <v>84</v>
      </c>
      <c r="B112" s="26" t="s">
        <v>84</v>
      </c>
      <c r="C112" s="27" t="s">
        <v>81</v>
      </c>
      <c r="D112" s="27">
        <f>'[2]сравнительная'!F113</f>
        <v>1119.1</v>
      </c>
      <c r="E112" s="20">
        <f>'[2]сравнительная'!F113*1.18</f>
        <v>1320.5379999999998</v>
      </c>
      <c r="F112">
        <f t="shared" si="2"/>
        <v>1320.5379999999998</v>
      </c>
      <c r="G112" s="33">
        <f t="shared" si="3"/>
        <v>0</v>
      </c>
    </row>
    <row r="113" spans="1:7" ht="15.75">
      <c r="A113" s="18"/>
      <c r="B113" s="26" t="s">
        <v>82</v>
      </c>
      <c r="C113" s="27" t="s">
        <v>81</v>
      </c>
      <c r="D113" s="27">
        <f>'[2]сравнительная'!F114</f>
        <v>1183.88</v>
      </c>
      <c r="E113" s="20">
        <f>'[2]сравнительная'!F114*1.18</f>
        <v>1396.9784</v>
      </c>
      <c r="F113">
        <f t="shared" si="2"/>
        <v>1396.9784</v>
      </c>
      <c r="G113" s="33">
        <f t="shared" si="3"/>
        <v>0</v>
      </c>
    </row>
    <row r="114" spans="1:7" ht="30">
      <c r="A114" s="18">
        <v>85</v>
      </c>
      <c r="B114" s="26" t="s">
        <v>85</v>
      </c>
      <c r="C114" s="27" t="s">
        <v>81</v>
      </c>
      <c r="D114" s="27">
        <f>'[2]сравнительная'!F115</f>
        <v>1060.61</v>
      </c>
      <c r="E114" s="20">
        <f>'[2]сравнительная'!F115*1.18</f>
        <v>1251.5197999999998</v>
      </c>
      <c r="F114">
        <f t="shared" si="2"/>
        <v>1251.5197999999998</v>
      </c>
      <c r="G114" s="33">
        <f t="shared" si="3"/>
        <v>0</v>
      </c>
    </row>
    <row r="115" spans="1:7" ht="15.75">
      <c r="A115" s="18"/>
      <c r="B115" s="26" t="s">
        <v>82</v>
      </c>
      <c r="C115" s="27" t="s">
        <v>81</v>
      </c>
      <c r="D115" s="27">
        <f>'[2]сравнительная'!F116</f>
        <v>1098.93</v>
      </c>
      <c r="E115" s="20">
        <f>'[2]сравнительная'!F116*1.18</f>
        <v>1296.7374</v>
      </c>
      <c r="F115">
        <f t="shared" si="2"/>
        <v>1296.7374</v>
      </c>
      <c r="G115" s="33">
        <f t="shared" si="3"/>
        <v>0</v>
      </c>
    </row>
    <row r="116" spans="1:7" ht="15.75">
      <c r="A116" s="18">
        <v>86</v>
      </c>
      <c r="B116" s="28" t="s">
        <v>147</v>
      </c>
      <c r="C116" s="27" t="s">
        <v>81</v>
      </c>
      <c r="D116" s="27">
        <f>'[2]сравнительная'!F117</f>
        <v>1731.22</v>
      </c>
      <c r="E116" s="20">
        <f>'[2]сравнительная'!F117*1.18</f>
        <v>2042.8396</v>
      </c>
      <c r="F116">
        <f t="shared" si="2"/>
        <v>2042.8396</v>
      </c>
      <c r="G116" s="33">
        <f t="shared" si="3"/>
        <v>0</v>
      </c>
    </row>
    <row r="117" spans="1:7" ht="15.75">
      <c r="A117" s="18">
        <v>87</v>
      </c>
      <c r="B117" s="28" t="s">
        <v>86</v>
      </c>
      <c r="C117" s="27" t="s">
        <v>81</v>
      </c>
      <c r="D117" s="27">
        <f>'[2]сравнительная'!F118</f>
        <v>823.56</v>
      </c>
      <c r="E117" s="20">
        <f>'[2]сравнительная'!F118*1.18</f>
        <v>971.8007999999999</v>
      </c>
      <c r="F117">
        <f t="shared" si="2"/>
        <v>971.8007999999999</v>
      </c>
      <c r="G117" s="33">
        <f t="shared" si="3"/>
        <v>0</v>
      </c>
    </row>
    <row r="118" spans="1:7" ht="15.75">
      <c r="A118" s="18"/>
      <c r="B118" s="26" t="s">
        <v>82</v>
      </c>
      <c r="C118" s="27" t="s">
        <v>81</v>
      </c>
      <c r="D118" s="27">
        <f>'[2]сравнительная'!F119</f>
        <v>861.35</v>
      </c>
      <c r="E118" s="20">
        <f>'[2]сравнительная'!F119*1.18</f>
        <v>1016.393</v>
      </c>
      <c r="F118">
        <f t="shared" si="2"/>
        <v>1016.393</v>
      </c>
      <c r="G118" s="33">
        <f t="shared" si="3"/>
        <v>0</v>
      </c>
    </row>
    <row r="119" spans="1:7" ht="15.75">
      <c r="A119" s="18">
        <v>88</v>
      </c>
      <c r="B119" s="28" t="s">
        <v>87</v>
      </c>
      <c r="C119" s="27" t="s">
        <v>81</v>
      </c>
      <c r="D119" s="27">
        <f>'[2]сравнительная'!F120</f>
        <v>860.33</v>
      </c>
      <c r="E119" s="20">
        <f>'[2]сравнительная'!F120*1.18</f>
        <v>1015.1894</v>
      </c>
      <c r="F119">
        <f t="shared" si="2"/>
        <v>1015.1894</v>
      </c>
      <c r="G119" s="33">
        <f t="shared" si="3"/>
        <v>0</v>
      </c>
    </row>
    <row r="120" spans="1:7" ht="15.75">
      <c r="A120" s="18"/>
      <c r="B120" s="26" t="s">
        <v>82</v>
      </c>
      <c r="C120" s="27" t="s">
        <v>81</v>
      </c>
      <c r="D120" s="27">
        <f>'[2]сравнительная'!F121</f>
        <v>898.78</v>
      </c>
      <c r="E120" s="20">
        <f>'[2]сравнительная'!F121*1.18</f>
        <v>1060.5603999999998</v>
      </c>
      <c r="F120">
        <f t="shared" si="2"/>
        <v>1060.5603999999998</v>
      </c>
      <c r="G120" s="33">
        <f t="shared" si="3"/>
        <v>0</v>
      </c>
    </row>
    <row r="121" spans="1:7" ht="15.75">
      <c r="A121" s="18">
        <v>89</v>
      </c>
      <c r="B121" s="29" t="s">
        <v>88</v>
      </c>
      <c r="C121" s="27" t="s">
        <v>81</v>
      </c>
      <c r="D121" s="27">
        <f>'[2]сравнительная'!F122</f>
        <v>973.54</v>
      </c>
      <c r="E121" s="20">
        <f>'[2]сравнительная'!F122*1.18</f>
        <v>1148.7772</v>
      </c>
      <c r="F121">
        <f t="shared" si="2"/>
        <v>1148.7772</v>
      </c>
      <c r="G121" s="33">
        <f t="shared" si="3"/>
        <v>0</v>
      </c>
    </row>
    <row r="122" spans="1:7" ht="15.75">
      <c r="A122" s="18"/>
      <c r="B122" s="26" t="s">
        <v>82</v>
      </c>
      <c r="C122" s="27" t="s">
        <v>81</v>
      </c>
      <c r="D122" s="27">
        <f>'[2]сравнительная'!F123</f>
        <v>1014.17</v>
      </c>
      <c r="E122" s="20">
        <f>'[2]сравнительная'!F123*1.18</f>
        <v>1196.7205999999999</v>
      </c>
      <c r="F122">
        <f t="shared" si="2"/>
        <v>1196.7205999999999</v>
      </c>
      <c r="G122" s="33">
        <f t="shared" si="3"/>
        <v>0</v>
      </c>
    </row>
    <row r="123" spans="1:7" ht="15.75">
      <c r="A123" s="18">
        <v>90</v>
      </c>
      <c r="B123" s="28" t="s">
        <v>148</v>
      </c>
      <c r="C123" s="27" t="s">
        <v>81</v>
      </c>
      <c r="D123" s="27">
        <f>'[2]сравнительная'!F124</f>
        <v>1086.9</v>
      </c>
      <c r="E123" s="20">
        <f>'[2]сравнительная'!F124*1.18</f>
        <v>1282.5420000000001</v>
      </c>
      <c r="F123">
        <f t="shared" si="2"/>
        <v>1282.5420000000001</v>
      </c>
      <c r="G123" s="33">
        <f t="shared" si="3"/>
        <v>0</v>
      </c>
    </row>
    <row r="124" spans="1:7" ht="15.75">
      <c r="A124" s="18"/>
      <c r="B124" s="26" t="s">
        <v>82</v>
      </c>
      <c r="C124" s="27" t="s">
        <v>81</v>
      </c>
      <c r="D124" s="27">
        <f>'[2]сравнительная'!F125</f>
        <v>1125.23</v>
      </c>
      <c r="E124" s="20">
        <f>'[2]сравнительная'!F125*1.18</f>
        <v>1327.7713999999999</v>
      </c>
      <c r="F124">
        <f t="shared" si="2"/>
        <v>1327.7713999999999</v>
      </c>
      <c r="G124" s="33">
        <f t="shared" si="3"/>
        <v>0</v>
      </c>
    </row>
    <row r="125" spans="1:7" ht="30">
      <c r="A125" s="18">
        <v>91</v>
      </c>
      <c r="B125" s="28" t="s">
        <v>89</v>
      </c>
      <c r="C125" s="27" t="s">
        <v>81</v>
      </c>
      <c r="D125" s="27">
        <f>'[2]сравнительная'!F126</f>
        <v>511.41</v>
      </c>
      <c r="E125" s="20">
        <f>'[2]сравнительная'!F126*1.18</f>
        <v>603.4638</v>
      </c>
      <c r="F125">
        <f t="shared" si="2"/>
        <v>603.4638</v>
      </c>
      <c r="G125" s="33">
        <f t="shared" si="3"/>
        <v>0</v>
      </c>
    </row>
    <row r="126" spans="1:7" ht="15.75">
      <c r="A126" s="18"/>
      <c r="B126" s="26" t="s">
        <v>82</v>
      </c>
      <c r="C126" s="27" t="s">
        <v>81</v>
      </c>
      <c r="D126" s="27">
        <f>'[2]сравнительная'!F127</f>
        <v>535.71</v>
      </c>
      <c r="E126" s="20">
        <f>'[2]сравнительная'!F127*1.18</f>
        <v>632.1378</v>
      </c>
      <c r="F126">
        <f t="shared" si="2"/>
        <v>632.1378</v>
      </c>
      <c r="G126" s="33">
        <f t="shared" si="3"/>
        <v>0</v>
      </c>
    </row>
    <row r="127" spans="1:7" ht="15.75">
      <c r="A127" s="18">
        <v>92</v>
      </c>
      <c r="B127" s="26" t="s">
        <v>90</v>
      </c>
      <c r="C127" s="27" t="s">
        <v>81</v>
      </c>
      <c r="D127" s="27">
        <f>'[2]сравнительная'!F128</f>
        <v>413.3</v>
      </c>
      <c r="E127" s="20">
        <f>'[2]сравнительная'!F128*1.18</f>
        <v>487.69399999999996</v>
      </c>
      <c r="F127">
        <f t="shared" si="2"/>
        <v>487.69399999999996</v>
      </c>
      <c r="G127" s="33">
        <f t="shared" si="3"/>
        <v>0</v>
      </c>
    </row>
    <row r="128" spans="1:7" ht="15.75">
      <c r="A128" s="18"/>
      <c r="B128" s="26" t="s">
        <v>82</v>
      </c>
      <c r="C128" s="27" t="s">
        <v>81</v>
      </c>
      <c r="D128" s="27">
        <f>'[2]сравнительная'!F129</f>
        <v>427.55</v>
      </c>
      <c r="E128" s="20">
        <f>'[2]сравнительная'!F129*1.18</f>
        <v>504.509</v>
      </c>
      <c r="F128">
        <f t="shared" si="2"/>
        <v>504.509</v>
      </c>
      <c r="G128" s="33">
        <f t="shared" si="3"/>
        <v>0</v>
      </c>
    </row>
    <row r="129" spans="1:7" ht="15.75">
      <c r="A129" s="18">
        <v>93</v>
      </c>
      <c r="B129" s="26" t="s">
        <v>91</v>
      </c>
      <c r="C129" s="27" t="s">
        <v>81</v>
      </c>
      <c r="D129" s="27">
        <f>'[2]сравнительная'!F130</f>
        <v>67.21</v>
      </c>
      <c r="E129" s="20">
        <f>'[2]сравнительная'!F130*1.18</f>
        <v>79.30779999999999</v>
      </c>
      <c r="F129">
        <f t="shared" si="2"/>
        <v>79.30779999999999</v>
      </c>
      <c r="G129" s="33">
        <f t="shared" si="3"/>
        <v>0</v>
      </c>
    </row>
    <row r="130" spans="1:7" ht="15.75">
      <c r="A130" s="18">
        <v>94</v>
      </c>
      <c r="B130" s="26" t="s">
        <v>92</v>
      </c>
      <c r="C130" s="27" t="s">
        <v>81</v>
      </c>
      <c r="D130" s="27">
        <f>'[2]сравнительная'!F131</f>
        <v>53.33</v>
      </c>
      <c r="E130" s="20">
        <f>'[2]сравнительная'!F131*1.18</f>
        <v>62.929399999999994</v>
      </c>
      <c r="F130">
        <f t="shared" si="2"/>
        <v>62.929399999999994</v>
      </c>
      <c r="G130" s="33">
        <f t="shared" si="3"/>
        <v>0</v>
      </c>
    </row>
    <row r="131" spans="1:7" ht="15.75">
      <c r="A131" s="18">
        <v>95</v>
      </c>
      <c r="B131" s="26" t="s">
        <v>93</v>
      </c>
      <c r="C131" s="27" t="s">
        <v>81</v>
      </c>
      <c r="D131" s="27">
        <f>'[2]сравнительная'!F132</f>
        <v>88.67</v>
      </c>
      <c r="E131" s="20">
        <f>'[2]сравнительная'!F132*1.18</f>
        <v>104.6306</v>
      </c>
      <c r="F131">
        <f t="shared" si="2"/>
        <v>104.6306</v>
      </c>
      <c r="G131" s="33">
        <f t="shared" si="3"/>
        <v>0</v>
      </c>
    </row>
    <row r="132" spans="1:5" ht="15">
      <c r="A132"/>
      <c r="C132"/>
      <c r="D132"/>
      <c r="E132"/>
    </row>
    <row r="133" spans="1:5" ht="15">
      <c r="A133"/>
      <c r="C133"/>
      <c r="D133"/>
      <c r="E133"/>
    </row>
    <row r="134" spans="1:5" ht="15">
      <c r="A134"/>
      <c r="C134"/>
      <c r="D134"/>
      <c r="E134"/>
    </row>
    <row r="135" spans="1:5" ht="15">
      <c r="A135"/>
      <c r="C135"/>
      <c r="D135"/>
      <c r="E135"/>
    </row>
    <row r="136" spans="1:5" ht="15">
      <c r="A136"/>
      <c r="C136"/>
      <c r="D136"/>
      <c r="E136"/>
    </row>
    <row r="137" spans="1:5" ht="15">
      <c r="A137"/>
      <c r="C137"/>
      <c r="D137"/>
      <c r="E137"/>
    </row>
    <row r="138" spans="1:5" ht="15">
      <c r="A138"/>
      <c r="C138"/>
      <c r="D138"/>
      <c r="E138"/>
    </row>
    <row r="139" spans="1:5" ht="15">
      <c r="A139"/>
      <c r="C139"/>
      <c r="D139"/>
      <c r="E139"/>
    </row>
    <row r="140" spans="1:5" ht="15">
      <c r="A140"/>
      <c r="C140"/>
      <c r="D140"/>
      <c r="E140"/>
    </row>
    <row r="141" spans="1:5" ht="15">
      <c r="A141"/>
      <c r="C141"/>
      <c r="D141"/>
      <c r="E141"/>
    </row>
    <row r="142" spans="1:5" ht="15">
      <c r="A142"/>
      <c r="C142"/>
      <c r="D142"/>
      <c r="E142"/>
    </row>
    <row r="143" spans="1:5" ht="15">
      <c r="A143"/>
      <c r="C143"/>
      <c r="D143"/>
      <c r="E143"/>
    </row>
    <row r="144" spans="1:5" ht="15">
      <c r="A144"/>
      <c r="C144"/>
      <c r="D144"/>
      <c r="E144"/>
    </row>
    <row r="145" spans="1:5" ht="15">
      <c r="A145"/>
      <c r="C145"/>
      <c r="D145"/>
      <c r="E145"/>
    </row>
    <row r="146" spans="1:5" ht="15">
      <c r="A146"/>
      <c r="C146"/>
      <c r="D146"/>
      <c r="E146"/>
    </row>
    <row r="147" spans="1:5" ht="15">
      <c r="A147"/>
      <c r="C147"/>
      <c r="D147"/>
      <c r="E147"/>
    </row>
    <row r="148" spans="1:5" ht="15">
      <c r="A148"/>
      <c r="C148"/>
      <c r="D148"/>
      <c r="E148"/>
    </row>
    <row r="149" spans="1:5" ht="15">
      <c r="A149"/>
      <c r="C149"/>
      <c r="D149"/>
      <c r="E149"/>
    </row>
    <row r="150" spans="1:5" ht="15">
      <c r="A150"/>
      <c r="C150"/>
      <c r="D150"/>
      <c r="E150"/>
    </row>
    <row r="151" spans="1:5" ht="15">
      <c r="A151"/>
      <c r="C151"/>
      <c r="D151"/>
      <c r="E151"/>
    </row>
    <row r="152" spans="1:5" ht="15">
      <c r="A152"/>
      <c r="C152"/>
      <c r="D152"/>
      <c r="E152"/>
    </row>
    <row r="153" spans="1:5" ht="15">
      <c r="A153"/>
      <c r="C153"/>
      <c r="D153"/>
      <c r="E153"/>
    </row>
    <row r="154" spans="1:5" ht="15">
      <c r="A154"/>
      <c r="C154"/>
      <c r="D154"/>
      <c r="E154"/>
    </row>
    <row r="155" spans="1:5" ht="15">
      <c r="A155"/>
      <c r="C155"/>
      <c r="D155"/>
      <c r="E155"/>
    </row>
    <row r="156" spans="1:5" ht="15">
      <c r="A156"/>
      <c r="C156"/>
      <c r="D156"/>
      <c r="E156"/>
    </row>
    <row r="157" spans="1:5" ht="15">
      <c r="A157"/>
      <c r="C157"/>
      <c r="D157"/>
      <c r="E157"/>
    </row>
    <row r="158" spans="1:5" ht="15">
      <c r="A158"/>
      <c r="C158"/>
      <c r="D158"/>
      <c r="E158"/>
    </row>
  </sheetData>
  <sheetProtection/>
  <autoFilter ref="A6:G131"/>
  <mergeCells count="14">
    <mergeCell ref="B7:E7"/>
    <mergeCell ref="B24:E24"/>
    <mergeCell ref="B32:E32"/>
    <mergeCell ref="B39:E39"/>
    <mergeCell ref="D3:E3"/>
    <mergeCell ref="D4:E4"/>
    <mergeCell ref="B105:E105"/>
    <mergeCell ref="B42:E42"/>
    <mergeCell ref="B46:E46"/>
    <mergeCell ref="B50:E50"/>
    <mergeCell ref="B64:E64"/>
    <mergeCell ref="B75:E75"/>
    <mergeCell ref="B94:E94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2017-11-07T07:40:21Z</cp:lastPrinted>
  <dcterms:created xsi:type="dcterms:W3CDTF">2006-09-16T00:00:00Z</dcterms:created>
  <dcterms:modified xsi:type="dcterms:W3CDTF">2017-11-08T03:30:51Z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