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'Лист3'!$A$1:$N$66</definedName>
  </definedNames>
  <calcPr fullCalcOnLoad="1"/>
</workbook>
</file>

<file path=xl/sharedStrings.xml><?xml version="1.0" encoding="utf-8"?>
<sst xmlns="http://schemas.openxmlformats.org/spreadsheetml/2006/main" count="82" uniqueCount="40">
  <si>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</si>
  <si>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</si>
  <si>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</si>
  <si>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</si>
  <si>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</si>
  <si>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</si>
  <si>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</si>
  <si>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</si>
  <si>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</si>
  <si>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</si>
  <si>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</si>
  <si>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</si>
  <si>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</si>
  <si>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</si>
  <si>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</si>
  <si>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</si>
  <si>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</si>
  <si>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</si>
  <si>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</si>
  <si>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</si>
  <si>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</si>
  <si>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</si>
  <si>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</si>
  <si>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</si>
  <si>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3.1</t>
  </si>
  <si>
    <t>Итого по задаче 3</t>
  </si>
  <si>
    <t>ВСЕГО</t>
  </si>
  <si>
    <t xml:space="preserve">Цель, задачи и мероприятия </t>
  </si>
  <si>
    <t>Цель муниципальной программы: Создание безопасных и благоприятных условий проживания граждан.</t>
  </si>
  <si>
    <t xml:space="preserve">Задача 1 муниципальной программы: Приведенние многоквартирных домов в нормативное состояние и соответствие установленным санитарным и техническим правилам и нормам. 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</si>
  <si>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</si>
  <si>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>Объем финансирования                 (тыс. рублей)</t>
  </si>
  <si>
    <t xml:space="preserve">ПЕРЕЧЕНЬ МЕРОПРИЯТИЙ И РЕСУРСНОЕ ОБЕСПЕЧЕНИЕ МУНИЦИПАЛЬНОЙ ПРОГРАММЫ
"КАПИТАЛЬНЫЙ РЕМОНТ МНОГОКВАРТИРНЫХ ДОМОВ" НА 2017-2020 ГОДЫ
</t>
  </si>
  <si>
    <t xml:space="preserve">Мероприятие 1.1: Проведение работ по капитальному или выборочному капитальному ремонту многоквартирных домов 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</si>
  <si>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</si>
  <si>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план</t>
  </si>
  <si>
    <t>Администрация Города Томска (МБУ "Центр технического надзора"),  юридическое лицо или индивидуальный предприниматель, отвечающие предусмотренным законодательством требованиям, предъявляемым к лицам, осуществляющим технический надзор</t>
  </si>
  <si>
    <t xml:space="preserve">Мероприятие 2.1:
Проведение технического надзора уполномоченным органом (организацией) в установленном порядке
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</si>
  <si>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</si>
  <si>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>Приложение 3 к постановлению администрации                                                 Города Томска от 25.12.2017 № 1301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</si>
</sst>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justify" wrapText="1"/>
    </xf>
    <xf numFmtId="49" fontId="1" fillId="0" borderId="14" xfId="0" applyNumberFormat="1" applyFont="1" applyFill="1" applyBorder="1" applyAlignment="1">
      <alignment horizontal="center" vertical="justify" wrapText="1"/>
    </xf>
    <xf numFmtId="49" fontId="1" fillId="0" borderId="12" xfId="0" applyNumberFormat="1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view="pageBreakPreview" zoomScale="75" zoomScaleNormal="75" zoomScaleSheetLayoutView="75" zoomScalePageLayoutView="0" workbookViewId="0" topLeftCell="A1">
      <selection activeCell="L1" sqref="L1:N1"/>
    </sheetView>
  </sheetViews>
  <sheetFormatPr defaultColWidth="9.140625" defaultRowHeight="12.75"/>
  <cols>
    <col min="1" max="1" width="3.57421875" style="8" customWidth="1"/>
    <col min="2" max="2" width="24.28125" style="8" customWidth="1"/>
    <col min="3" max="3" width="12.421875" style="8" customWidth="1"/>
    <col min="4" max="4" width="11.00390625" style="8" customWidth="1"/>
    <col min="5" max="5" width="10.421875" style="8" customWidth="1"/>
    <col min="6" max="6" width="11.421875" style="8" customWidth="1"/>
    <col min="7" max="7" width="10.8515625" style="8" customWidth="1"/>
    <col min="8" max="8" width="11.00390625" style="8" customWidth="1"/>
    <col min="9" max="9" width="10.57421875" style="8" customWidth="1"/>
    <col min="10" max="10" width="10.7109375" style="8" customWidth="1"/>
    <col min="11" max="11" width="10.28125" style="8" customWidth="1"/>
    <col min="12" max="12" width="10.8515625" style="8" customWidth="1"/>
    <col min="13" max="13" width="8.421875" style="8" customWidth="1"/>
    <col min="14" max="14" width="43.7109375" style="9" customWidth="1"/>
  </cols>
  <sheetData>
    <row r="1" spans="1:15" ht="45.75" customHeight="1">
      <c r="A1" s="21"/>
      <c r="B1" s="21"/>
      <c r="C1" s="21"/>
      <c r="D1" s="21"/>
      <c r="E1" s="21"/>
      <c r="F1" s="21"/>
      <c r="G1" s="21"/>
      <c r="H1" s="21"/>
      <c r="I1" s="21"/>
      <c r="J1" s="22"/>
      <c r="K1" s="22"/>
      <c r="L1" s="24" t="s">
        <v>39</v>
      </c>
      <c r="M1" s="24"/>
      <c r="N1" s="24"/>
      <c r="O1" s="13"/>
    </row>
    <row r="2" spans="1:14" ht="45" customHeight="1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33" customHeight="1">
      <c r="A3" s="43" t="s">
        <v>0</v>
      </c>
      <c r="B3" s="43" t="s">
        <v>27</v>
      </c>
      <c r="C3" s="43" t="s">
        <v>1</v>
      </c>
      <c r="D3" s="43" t="s">
        <v>31</v>
      </c>
      <c r="E3" s="43"/>
      <c r="F3" s="43" t="s">
        <v>2</v>
      </c>
      <c r="G3" s="43"/>
      <c r="H3" s="43"/>
      <c r="I3" s="43"/>
      <c r="J3" s="43"/>
      <c r="K3" s="43"/>
      <c r="L3" s="43"/>
      <c r="M3" s="54"/>
      <c r="N3" s="43" t="s">
        <v>20</v>
      </c>
    </row>
    <row r="4" spans="1:14" ht="25.5" customHeight="1">
      <c r="A4" s="43"/>
      <c r="B4" s="43"/>
      <c r="C4" s="43"/>
      <c r="D4" s="43"/>
      <c r="E4" s="43"/>
      <c r="F4" s="43" t="s">
        <v>3</v>
      </c>
      <c r="G4" s="43"/>
      <c r="H4" s="43" t="s">
        <v>4</v>
      </c>
      <c r="I4" s="43"/>
      <c r="J4" s="43" t="s">
        <v>5</v>
      </c>
      <c r="K4" s="43"/>
      <c r="L4" s="43" t="s">
        <v>6</v>
      </c>
      <c r="M4" s="54"/>
      <c r="N4" s="43"/>
    </row>
    <row r="5" spans="1:14" ht="22.5" customHeight="1">
      <c r="A5" s="43"/>
      <c r="B5" s="43"/>
      <c r="C5" s="43"/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  <c r="J5" s="2" t="s">
        <v>7</v>
      </c>
      <c r="K5" s="2" t="s">
        <v>8</v>
      </c>
      <c r="L5" s="2" t="s">
        <v>7</v>
      </c>
      <c r="M5" s="1" t="s">
        <v>35</v>
      </c>
      <c r="N5" s="43"/>
    </row>
    <row r="6" spans="1:14" ht="16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3">
        <v>14</v>
      </c>
    </row>
    <row r="7" spans="1:14" ht="16.5" customHeight="1">
      <c r="A7" s="48" t="s">
        <v>28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</row>
    <row r="8" spans="1:14" ht="16.5" customHeight="1">
      <c r="A8" s="48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1:14" ht="16.5" customHeight="1">
      <c r="A9" s="28" t="s">
        <v>21</v>
      </c>
      <c r="B9" s="31" t="s">
        <v>33</v>
      </c>
      <c r="C9" s="40">
        <v>2017</v>
      </c>
      <c r="D9" s="6">
        <v>40050</v>
      </c>
      <c r="E9" s="6">
        <v>0</v>
      </c>
      <c r="F9" s="6">
        <v>40050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 t="s">
        <v>9</v>
      </c>
    </row>
    <row r="10" spans="1:14" ht="16.5" customHeight="1">
      <c r="A10" s="29"/>
      <c r="B10" s="32"/>
      <c r="C10" s="41"/>
      <c r="D10" s="6">
        <v>45488.44</v>
      </c>
      <c r="E10" s="6">
        <v>16288.4</v>
      </c>
      <c r="F10" s="6">
        <v>45488.44</v>
      </c>
      <c r="G10" s="6">
        <v>16288.4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 t="s">
        <v>10</v>
      </c>
    </row>
    <row r="11" spans="1:14" ht="16.5" customHeight="1">
      <c r="A11" s="29"/>
      <c r="B11" s="32"/>
      <c r="C11" s="41"/>
      <c r="D11" s="6">
        <v>36960.39</v>
      </c>
      <c r="E11" s="6">
        <v>391.8</v>
      </c>
      <c r="F11" s="6">
        <v>36960.39</v>
      </c>
      <c r="G11" s="6">
        <v>391.8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7" t="s">
        <v>11</v>
      </c>
    </row>
    <row r="12" spans="1:14" ht="16.5" customHeight="1">
      <c r="A12" s="29"/>
      <c r="B12" s="32"/>
      <c r="C12" s="42"/>
      <c r="D12" s="6">
        <v>22500</v>
      </c>
      <c r="E12" s="6">
        <v>0</v>
      </c>
      <c r="F12" s="6">
        <v>22500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 t="s">
        <v>12</v>
      </c>
    </row>
    <row r="13" spans="1:14" ht="16.5" customHeight="1">
      <c r="A13" s="29"/>
      <c r="B13" s="32"/>
      <c r="C13" s="4" t="s">
        <v>13</v>
      </c>
      <c r="D13" s="5">
        <f>SUM(D9:D12)</f>
        <v>144998.83000000002</v>
      </c>
      <c r="E13" s="5">
        <f>SUM(E9:E12)</f>
        <v>16680.2</v>
      </c>
      <c r="F13" s="5">
        <f>SUM(F9:F12)</f>
        <v>144998.83000000002</v>
      </c>
      <c r="G13" s="5">
        <f>SUM(G9:G12)</f>
        <v>16680.2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7"/>
    </row>
    <row r="14" spans="1:14" ht="16.5" customHeight="1">
      <c r="A14" s="29"/>
      <c r="B14" s="32"/>
      <c r="C14" s="40">
        <v>2018</v>
      </c>
      <c r="D14" s="6">
        <v>32970</v>
      </c>
      <c r="E14" s="6">
        <v>0</v>
      </c>
      <c r="F14" s="6">
        <v>32970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 t="s">
        <v>9</v>
      </c>
    </row>
    <row r="15" spans="1:14" ht="16.5" customHeight="1">
      <c r="A15" s="29"/>
      <c r="B15" s="32"/>
      <c r="C15" s="41"/>
      <c r="D15" s="6">
        <v>43000</v>
      </c>
      <c r="E15" s="6">
        <v>0</v>
      </c>
      <c r="F15" s="6">
        <v>43000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 t="s">
        <v>10</v>
      </c>
    </row>
    <row r="16" spans="1:14" ht="16.5" customHeight="1">
      <c r="A16" s="29"/>
      <c r="B16" s="32"/>
      <c r="C16" s="41"/>
      <c r="D16" s="6">
        <v>39875.25</v>
      </c>
      <c r="E16" s="6">
        <v>0</v>
      </c>
      <c r="F16" s="6">
        <v>39875.25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 t="s">
        <v>11</v>
      </c>
    </row>
    <row r="17" spans="1:14" ht="16.5" customHeight="1">
      <c r="A17" s="29"/>
      <c r="B17" s="32"/>
      <c r="C17" s="42"/>
      <c r="D17" s="6">
        <v>24000</v>
      </c>
      <c r="E17" s="6">
        <v>0</v>
      </c>
      <c r="F17" s="6">
        <v>24000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7" t="s">
        <v>12</v>
      </c>
    </row>
    <row r="18" spans="1:14" ht="16.5" customHeight="1">
      <c r="A18" s="29"/>
      <c r="B18" s="32"/>
      <c r="C18" s="4" t="s">
        <v>16</v>
      </c>
      <c r="D18" s="5">
        <f>SUM(D14:D17)</f>
        <v>139845.25</v>
      </c>
      <c r="E18" s="5">
        <f>SUM(E14:E17)</f>
        <v>0</v>
      </c>
      <c r="F18" s="5">
        <f>SUM(F14:F17)</f>
        <v>139845.25</v>
      </c>
      <c r="G18" s="5">
        <f>SUM(G14:G17)</f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7"/>
    </row>
    <row r="19" spans="1:14" ht="16.5" customHeight="1">
      <c r="A19" s="29"/>
      <c r="B19" s="32"/>
      <c r="C19" s="40">
        <v>2019</v>
      </c>
      <c r="D19" s="6">
        <v>30350</v>
      </c>
      <c r="E19" s="6">
        <v>0</v>
      </c>
      <c r="F19" s="6">
        <v>30350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 t="s">
        <v>9</v>
      </c>
    </row>
    <row r="20" spans="1:14" ht="16.5" customHeight="1">
      <c r="A20" s="29"/>
      <c r="B20" s="32"/>
      <c r="C20" s="41"/>
      <c r="D20" s="6">
        <v>40000</v>
      </c>
      <c r="E20" s="6">
        <v>0</v>
      </c>
      <c r="F20" s="6">
        <v>40000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7" t="s">
        <v>10</v>
      </c>
    </row>
    <row r="21" spans="1:14" ht="16.5" customHeight="1">
      <c r="A21" s="29"/>
      <c r="B21" s="32"/>
      <c r="C21" s="41"/>
      <c r="D21" s="6">
        <v>39868.32</v>
      </c>
      <c r="E21" s="6">
        <v>0</v>
      </c>
      <c r="F21" s="6">
        <v>39868.32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 t="s">
        <v>11</v>
      </c>
    </row>
    <row r="22" spans="1:14" ht="16.5" customHeight="1">
      <c r="A22" s="29"/>
      <c r="B22" s="32"/>
      <c r="C22" s="42"/>
      <c r="D22" s="6">
        <v>26000</v>
      </c>
      <c r="E22" s="6">
        <v>0</v>
      </c>
      <c r="F22" s="6">
        <v>26000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7" t="s">
        <v>12</v>
      </c>
    </row>
    <row r="23" spans="1:14" ht="16.5" customHeight="1">
      <c r="A23" s="29"/>
      <c r="B23" s="32"/>
      <c r="C23" s="4" t="s">
        <v>17</v>
      </c>
      <c r="D23" s="5">
        <f>SUM(D19:D22)</f>
        <v>136218.32</v>
      </c>
      <c r="E23" s="5">
        <f>SUM(E19:E22)</f>
        <v>0</v>
      </c>
      <c r="F23" s="5">
        <f>SUM(F19:F22)</f>
        <v>136218.32</v>
      </c>
      <c r="G23" s="5">
        <f>SUM(G19:G22)</f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7"/>
    </row>
    <row r="24" spans="1:14" ht="16.5" customHeight="1">
      <c r="A24" s="29"/>
      <c r="B24" s="32"/>
      <c r="C24" s="40">
        <v>2020</v>
      </c>
      <c r="D24" s="6">
        <v>28050</v>
      </c>
      <c r="E24" s="6">
        <v>0</v>
      </c>
      <c r="F24" s="6">
        <v>28050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7" t="s">
        <v>9</v>
      </c>
    </row>
    <row r="25" spans="1:14" ht="16.5" customHeight="1">
      <c r="A25" s="29"/>
      <c r="B25" s="32"/>
      <c r="C25" s="41"/>
      <c r="D25" s="6">
        <v>40000</v>
      </c>
      <c r="E25" s="6">
        <v>0</v>
      </c>
      <c r="F25" s="6">
        <v>40000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7" t="s">
        <v>10</v>
      </c>
    </row>
    <row r="26" spans="1:14" ht="16.5" customHeight="1">
      <c r="A26" s="29"/>
      <c r="B26" s="32"/>
      <c r="C26" s="41"/>
      <c r="D26" s="6">
        <v>34500</v>
      </c>
      <c r="E26" s="6">
        <v>0</v>
      </c>
      <c r="F26" s="6">
        <v>34500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7" t="s">
        <v>11</v>
      </c>
    </row>
    <row r="27" spans="1:14" ht="16.5" customHeight="1">
      <c r="A27" s="29"/>
      <c r="B27" s="32"/>
      <c r="C27" s="42"/>
      <c r="D27" s="6">
        <v>23000</v>
      </c>
      <c r="E27" s="6">
        <v>0</v>
      </c>
      <c r="F27" s="6">
        <v>23000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7" t="s">
        <v>12</v>
      </c>
    </row>
    <row r="28" spans="1:14" ht="16.5" customHeight="1">
      <c r="A28" s="29"/>
      <c r="B28" s="33"/>
      <c r="C28" s="4" t="s">
        <v>18</v>
      </c>
      <c r="D28" s="5">
        <f>SUM(D24:D27)</f>
        <v>125550</v>
      </c>
      <c r="E28" s="5">
        <f>SUM(E24:E27)</f>
        <v>0</v>
      </c>
      <c r="F28" s="5">
        <f>SUM(F24:F27)</f>
        <v>125550</v>
      </c>
      <c r="G28" s="5">
        <f>SUM(G24:G27)</f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7"/>
    </row>
    <row r="29" spans="1:14" ht="16.5" customHeight="1">
      <c r="A29" s="30"/>
      <c r="B29" s="44" t="s">
        <v>14</v>
      </c>
      <c r="C29" s="45"/>
      <c r="D29" s="20">
        <f>SUM(D28,D23,D18,D13)</f>
        <v>546612.4</v>
      </c>
      <c r="E29" s="5">
        <f>SUM(E28,E23,E18,E13)</f>
        <v>16680.2</v>
      </c>
      <c r="F29" s="20">
        <f>SUM(F28,F23,F18,F13)</f>
        <v>546612.4</v>
      </c>
      <c r="G29" s="5">
        <f>SUM(G28+G23+G18+G13)</f>
        <v>16680.2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7"/>
    </row>
    <row r="30" spans="1:14" ht="16.5" customHeight="1">
      <c r="A30" s="51" t="s">
        <v>30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</row>
    <row r="31" spans="1:14" ht="16.5" customHeight="1">
      <c r="A31" s="28" t="s">
        <v>23</v>
      </c>
      <c r="B31" s="34" t="s">
        <v>37</v>
      </c>
      <c r="C31" s="8">
        <v>2017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34" t="s">
        <v>36</v>
      </c>
    </row>
    <row r="32" spans="1:14" ht="16.5" customHeight="1">
      <c r="A32" s="29"/>
      <c r="B32" s="35"/>
      <c r="C32" s="8">
        <v>2018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35"/>
    </row>
    <row r="33" spans="1:14" ht="16.5" customHeight="1">
      <c r="A33" s="29"/>
      <c r="B33" s="35"/>
      <c r="C33" s="8">
        <v>2019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35"/>
    </row>
    <row r="34" spans="1:14" ht="33" customHeight="1">
      <c r="A34" s="29"/>
      <c r="B34" s="36"/>
      <c r="C34" s="8">
        <v>2020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36"/>
    </row>
    <row r="35" spans="1:14" ht="16.5" customHeight="1">
      <c r="A35" s="30"/>
      <c r="B35" s="44" t="s">
        <v>22</v>
      </c>
      <c r="C35" s="45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8"/>
    </row>
    <row r="36" spans="1:14" ht="21.75" customHeight="1">
      <c r="A36" s="37" t="s">
        <v>38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ht="16.5" customHeight="1">
      <c r="A37" s="28" t="s">
        <v>24</v>
      </c>
      <c r="B37" s="31" t="s">
        <v>34</v>
      </c>
      <c r="C37" s="43">
        <v>2017</v>
      </c>
      <c r="D37" s="6">
        <v>11400</v>
      </c>
      <c r="E37" s="6">
        <v>11400</v>
      </c>
      <c r="F37" s="6">
        <v>11400</v>
      </c>
      <c r="G37" s="6">
        <v>11400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7" t="s">
        <v>9</v>
      </c>
    </row>
    <row r="38" spans="1:14" ht="16.5" customHeight="1">
      <c r="A38" s="29"/>
      <c r="B38" s="32"/>
      <c r="C38" s="43"/>
      <c r="D38" s="6">
        <v>3987.1</v>
      </c>
      <c r="E38" s="6">
        <v>3987.1</v>
      </c>
      <c r="F38" s="6">
        <v>3987.1</v>
      </c>
      <c r="G38" s="6">
        <v>3987.1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7" t="s">
        <v>10</v>
      </c>
    </row>
    <row r="39" spans="1:14" ht="16.5" customHeight="1">
      <c r="A39" s="29"/>
      <c r="B39" s="32"/>
      <c r="C39" s="43"/>
      <c r="D39" s="6">
        <v>4700</v>
      </c>
      <c r="E39" s="6">
        <v>4700</v>
      </c>
      <c r="F39" s="6">
        <v>4700</v>
      </c>
      <c r="G39" s="6">
        <v>4700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7" t="s">
        <v>11</v>
      </c>
    </row>
    <row r="40" spans="1:14" ht="16.5" customHeight="1">
      <c r="A40" s="29"/>
      <c r="B40" s="32"/>
      <c r="C40" s="43"/>
      <c r="D40" s="6">
        <v>7800</v>
      </c>
      <c r="E40" s="6">
        <v>7800</v>
      </c>
      <c r="F40" s="6">
        <v>7800</v>
      </c>
      <c r="G40" s="6">
        <v>7800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7" t="s">
        <v>12</v>
      </c>
    </row>
    <row r="41" spans="1:14" ht="16.5" customHeight="1">
      <c r="A41" s="29"/>
      <c r="B41" s="32"/>
      <c r="C41" s="43"/>
      <c r="D41" s="6">
        <v>2747.6</v>
      </c>
      <c r="E41" s="6">
        <v>2747.6</v>
      </c>
      <c r="F41" s="6">
        <v>2747.6</v>
      </c>
      <c r="G41" s="6">
        <v>2747.6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7" t="s">
        <v>15</v>
      </c>
    </row>
    <row r="42" spans="1:14" ht="16.5" customHeight="1">
      <c r="A42" s="29"/>
      <c r="B42" s="32"/>
      <c r="C42" s="4" t="s">
        <v>13</v>
      </c>
      <c r="D42" s="5">
        <f>SUM(D37:D41)</f>
        <v>30634.699999999997</v>
      </c>
      <c r="E42" s="5">
        <f>SUM(E37:E41)</f>
        <v>30634.699999999997</v>
      </c>
      <c r="F42" s="5">
        <f>SUM(F37:F41)</f>
        <v>30634.699999999997</v>
      </c>
      <c r="G42" s="5">
        <f>SUM(G37:G41)</f>
        <v>30634.699999999997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7"/>
    </row>
    <row r="43" spans="1:14" ht="16.5" customHeight="1">
      <c r="A43" s="29"/>
      <c r="B43" s="32"/>
      <c r="C43" s="43">
        <v>2018</v>
      </c>
      <c r="D43" s="6">
        <v>11400</v>
      </c>
      <c r="E43" s="6">
        <v>11400</v>
      </c>
      <c r="F43" s="6">
        <v>11400</v>
      </c>
      <c r="G43" s="6">
        <v>11400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7" t="s">
        <v>9</v>
      </c>
    </row>
    <row r="44" spans="1:14" ht="16.5" customHeight="1">
      <c r="A44" s="29"/>
      <c r="B44" s="32"/>
      <c r="C44" s="43"/>
      <c r="D44" s="6">
        <v>3777.5</v>
      </c>
      <c r="E44" s="6">
        <v>3777.5</v>
      </c>
      <c r="F44" s="6">
        <v>3777.5</v>
      </c>
      <c r="G44" s="6">
        <v>3777.5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7" t="s">
        <v>10</v>
      </c>
    </row>
    <row r="45" spans="1:14" ht="16.5" customHeight="1">
      <c r="A45" s="29"/>
      <c r="B45" s="32"/>
      <c r="C45" s="43"/>
      <c r="D45" s="6">
        <v>4700</v>
      </c>
      <c r="E45" s="6">
        <v>4700</v>
      </c>
      <c r="F45" s="6">
        <v>4700</v>
      </c>
      <c r="G45" s="6">
        <v>4700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7" t="s">
        <v>11</v>
      </c>
    </row>
    <row r="46" spans="1:14" ht="16.5" customHeight="1">
      <c r="A46" s="29"/>
      <c r="B46" s="32"/>
      <c r="C46" s="43"/>
      <c r="D46" s="6">
        <v>7800</v>
      </c>
      <c r="E46" s="6">
        <v>7800</v>
      </c>
      <c r="F46" s="6">
        <v>7800</v>
      </c>
      <c r="G46" s="6">
        <v>7800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7" t="s">
        <v>12</v>
      </c>
    </row>
    <row r="47" spans="1:14" ht="16.5" customHeight="1">
      <c r="A47" s="29"/>
      <c r="B47" s="32"/>
      <c r="C47" s="43"/>
      <c r="D47" s="6">
        <v>2747.6</v>
      </c>
      <c r="E47" s="6">
        <v>2747.6</v>
      </c>
      <c r="F47" s="6">
        <v>2747.6</v>
      </c>
      <c r="G47" s="6">
        <v>2747.6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7" t="s">
        <v>15</v>
      </c>
    </row>
    <row r="48" spans="1:14" ht="16.5" customHeight="1">
      <c r="A48" s="29"/>
      <c r="B48" s="32"/>
      <c r="C48" s="4" t="s">
        <v>16</v>
      </c>
      <c r="D48" s="5">
        <f>SUM(D43:D47)</f>
        <v>30425.1</v>
      </c>
      <c r="E48" s="5">
        <f>SUM(E43:E47)</f>
        <v>30425.1</v>
      </c>
      <c r="F48" s="5">
        <f>SUM(F43:F47)</f>
        <v>30425.1</v>
      </c>
      <c r="G48" s="5">
        <f>SUM(G43:G47)</f>
        <v>30425.1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7"/>
    </row>
    <row r="49" spans="1:14" ht="16.5" customHeight="1">
      <c r="A49" s="29"/>
      <c r="B49" s="32"/>
      <c r="C49" s="43">
        <v>2019</v>
      </c>
      <c r="D49" s="6">
        <v>11400</v>
      </c>
      <c r="E49" s="6">
        <v>11400</v>
      </c>
      <c r="F49" s="6">
        <v>11400</v>
      </c>
      <c r="G49" s="6">
        <v>11400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7" t="s">
        <v>9</v>
      </c>
    </row>
    <row r="50" spans="1:14" ht="16.5" customHeight="1">
      <c r="A50" s="29"/>
      <c r="B50" s="32"/>
      <c r="C50" s="43"/>
      <c r="D50" s="6">
        <v>3777.5</v>
      </c>
      <c r="E50" s="6">
        <v>3777.5</v>
      </c>
      <c r="F50" s="6">
        <v>3777.5</v>
      </c>
      <c r="G50" s="6">
        <v>3777.5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7" t="s">
        <v>10</v>
      </c>
    </row>
    <row r="51" spans="1:14" ht="16.5" customHeight="1">
      <c r="A51" s="29"/>
      <c r="B51" s="32"/>
      <c r="C51" s="43"/>
      <c r="D51" s="6">
        <v>4700</v>
      </c>
      <c r="E51" s="6">
        <v>4700</v>
      </c>
      <c r="F51" s="6">
        <v>4700</v>
      </c>
      <c r="G51" s="6">
        <v>4700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7" t="s">
        <v>11</v>
      </c>
    </row>
    <row r="52" spans="1:14" ht="16.5" customHeight="1">
      <c r="A52" s="29"/>
      <c r="B52" s="32"/>
      <c r="C52" s="43"/>
      <c r="D52" s="6">
        <v>7800</v>
      </c>
      <c r="E52" s="6">
        <v>7800</v>
      </c>
      <c r="F52" s="6">
        <v>7800</v>
      </c>
      <c r="G52" s="6">
        <v>7800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7" t="s">
        <v>12</v>
      </c>
    </row>
    <row r="53" spans="1:14" ht="16.5" customHeight="1">
      <c r="A53" s="29"/>
      <c r="B53" s="32"/>
      <c r="C53" s="43"/>
      <c r="D53" s="6">
        <v>2747.6</v>
      </c>
      <c r="E53" s="6">
        <v>2747.6</v>
      </c>
      <c r="F53" s="6">
        <v>2747.6</v>
      </c>
      <c r="G53" s="6">
        <v>2747.6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7" t="s">
        <v>15</v>
      </c>
    </row>
    <row r="54" spans="1:14" ht="16.5" customHeight="1">
      <c r="A54" s="29"/>
      <c r="B54" s="32"/>
      <c r="C54" s="4" t="s">
        <v>17</v>
      </c>
      <c r="D54" s="5">
        <f>SUM(D49:D53)</f>
        <v>30425.1</v>
      </c>
      <c r="E54" s="5">
        <f>SUM(E49:E53)</f>
        <v>30425.1</v>
      </c>
      <c r="F54" s="5">
        <f>SUM(F49:F53)</f>
        <v>30425.1</v>
      </c>
      <c r="G54" s="5">
        <f>SUM(G49:G53)</f>
        <v>30425.1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7"/>
    </row>
    <row r="55" spans="1:14" ht="16.5" customHeight="1">
      <c r="A55" s="29"/>
      <c r="B55" s="32"/>
      <c r="C55" s="43">
        <v>2020</v>
      </c>
      <c r="D55" s="6">
        <v>11400</v>
      </c>
      <c r="E55" s="6">
        <v>0</v>
      </c>
      <c r="F55" s="6">
        <v>11400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7" t="s">
        <v>9</v>
      </c>
    </row>
    <row r="56" spans="1:14" ht="16.5" customHeight="1">
      <c r="A56" s="29"/>
      <c r="B56" s="32"/>
      <c r="C56" s="43"/>
      <c r="D56" s="6">
        <v>3777.5</v>
      </c>
      <c r="E56" s="6">
        <v>0</v>
      </c>
      <c r="F56" s="6">
        <v>3777.5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7" t="s">
        <v>10</v>
      </c>
    </row>
    <row r="57" spans="1:14" ht="16.5" customHeight="1">
      <c r="A57" s="29"/>
      <c r="B57" s="32"/>
      <c r="C57" s="43"/>
      <c r="D57" s="6">
        <v>4700</v>
      </c>
      <c r="E57" s="6">
        <v>0</v>
      </c>
      <c r="F57" s="6">
        <v>4700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7" t="s">
        <v>11</v>
      </c>
    </row>
    <row r="58" spans="1:14" ht="16.5" customHeight="1">
      <c r="A58" s="29"/>
      <c r="B58" s="32"/>
      <c r="C58" s="43"/>
      <c r="D58" s="6">
        <v>7800</v>
      </c>
      <c r="E58" s="6">
        <v>0</v>
      </c>
      <c r="F58" s="6">
        <v>7800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7" t="s">
        <v>12</v>
      </c>
    </row>
    <row r="59" spans="1:14" ht="16.5" customHeight="1">
      <c r="A59" s="29"/>
      <c r="B59" s="32"/>
      <c r="C59" s="43"/>
      <c r="D59" s="6">
        <v>2747.6</v>
      </c>
      <c r="E59" s="6">
        <v>0</v>
      </c>
      <c r="F59" s="6">
        <v>2747.6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7" t="s">
        <v>15</v>
      </c>
    </row>
    <row r="60" spans="1:14" ht="16.5" customHeight="1">
      <c r="A60" s="29"/>
      <c r="B60" s="33"/>
      <c r="C60" s="4" t="s">
        <v>18</v>
      </c>
      <c r="D60" s="5">
        <f>SUM(D55:D59)</f>
        <v>30425.1</v>
      </c>
      <c r="E60" s="5">
        <f>SUM(E55:E59)</f>
        <v>0</v>
      </c>
      <c r="F60" s="5">
        <f>SUM(F55:F59)</f>
        <v>30425.1</v>
      </c>
      <c r="G60" s="5">
        <f>SUM(G55:G59)</f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7"/>
    </row>
    <row r="61" spans="1:14" ht="16.5" customHeight="1">
      <c r="A61" s="30"/>
      <c r="B61" s="61" t="s">
        <v>25</v>
      </c>
      <c r="C61" s="61"/>
      <c r="D61" s="23">
        <f>SUM(D60,D54,D48,D42)</f>
        <v>121909.99999999999</v>
      </c>
      <c r="E61" s="23">
        <f>SUM(E60,E54,E48,E42)</f>
        <v>91484.9</v>
      </c>
      <c r="F61" s="23">
        <f>SUM(F60,F54,F48,F42)</f>
        <v>121909.99999999999</v>
      </c>
      <c r="G61" s="23">
        <f>SUM(G42+G48+G54+G60)</f>
        <v>91484.9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7"/>
    </row>
    <row r="62" spans="1:14" ht="16.5" customHeight="1">
      <c r="A62" s="55"/>
      <c r="B62" s="58" t="s">
        <v>19</v>
      </c>
      <c r="C62" s="8">
        <v>2017</v>
      </c>
      <c r="D62" s="6">
        <f>SUM(D42+D13)</f>
        <v>175633.53000000003</v>
      </c>
      <c r="E62" s="6">
        <f>SUM(E42+E29)</f>
        <v>47314.899999999994</v>
      </c>
      <c r="F62" s="6">
        <f>SUM(F42+F13)</f>
        <v>175633.53000000003</v>
      </c>
      <c r="G62" s="6">
        <f>SUM(G42+G13)</f>
        <v>47314.899999999994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25"/>
    </row>
    <row r="63" spans="1:14" ht="16.5" customHeight="1">
      <c r="A63" s="56"/>
      <c r="B63" s="59"/>
      <c r="C63" s="8">
        <v>2018</v>
      </c>
      <c r="D63" s="6">
        <f>SUM(D48+D18)</f>
        <v>170270.35</v>
      </c>
      <c r="E63" s="6">
        <f>SUM(E48)</f>
        <v>30425.1</v>
      </c>
      <c r="F63" s="6">
        <f>SUM(F48+F18)</f>
        <v>170270.35</v>
      </c>
      <c r="G63" s="6">
        <f>SUM(G48)</f>
        <v>30425.1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26"/>
    </row>
    <row r="64" spans="1:14" ht="16.5" customHeight="1">
      <c r="A64" s="56"/>
      <c r="B64" s="59"/>
      <c r="C64" s="8">
        <v>2019</v>
      </c>
      <c r="D64" s="6">
        <f>SUM(D54+D23)</f>
        <v>166643.42</v>
      </c>
      <c r="E64" s="6">
        <f>SUM(E54)</f>
        <v>30425.1</v>
      </c>
      <c r="F64" s="6">
        <f>SUM(F54+F23)</f>
        <v>166643.42</v>
      </c>
      <c r="G64" s="6">
        <f>SUM(G54)</f>
        <v>30425.1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26"/>
    </row>
    <row r="65" spans="1:14" ht="16.5" customHeight="1">
      <c r="A65" s="56"/>
      <c r="B65" s="59"/>
      <c r="C65" s="17">
        <v>2020</v>
      </c>
      <c r="D65" s="6">
        <f>SUM(D60+D28)</f>
        <v>155975.1</v>
      </c>
      <c r="E65" s="6">
        <v>0</v>
      </c>
      <c r="F65" s="6">
        <f>SUM(F60+F28)</f>
        <v>155975.1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26"/>
    </row>
    <row r="66" spans="1:14" ht="16.5" customHeight="1">
      <c r="A66" s="57"/>
      <c r="B66" s="60"/>
      <c r="C66" s="4" t="s">
        <v>26</v>
      </c>
      <c r="D66" s="5">
        <f>SUM(D62:D65)</f>
        <v>668522.4</v>
      </c>
      <c r="E66" s="5">
        <f>SUM(E62:E65)</f>
        <v>108165.1</v>
      </c>
      <c r="F66" s="5">
        <f>SUM(F62:F65)</f>
        <v>668522.4</v>
      </c>
      <c r="G66" s="5">
        <f>SUM(G62:G65)</f>
        <v>108165.1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27"/>
    </row>
    <row r="67" spans="1:14" ht="14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</row>
    <row r="68" spans="1:1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</row>
    <row r="70" spans="1:14" ht="12.75">
      <c r="A70" s="10"/>
      <c r="B70" s="10"/>
      <c r="C70" s="10"/>
      <c r="D70" s="14"/>
      <c r="E70" s="14"/>
      <c r="F70" s="10"/>
      <c r="G70" s="10"/>
      <c r="H70" s="10"/>
      <c r="I70" s="10"/>
      <c r="J70" s="10"/>
      <c r="K70" s="10"/>
      <c r="L70" s="10"/>
      <c r="M70" s="10"/>
      <c r="N70" s="11"/>
    </row>
    <row r="71" spans="1:14" ht="12.75">
      <c r="A71" s="10"/>
      <c r="B71" s="10"/>
      <c r="C71" s="10"/>
      <c r="D71" s="15"/>
      <c r="E71" s="15"/>
      <c r="F71" s="10"/>
      <c r="G71" s="10"/>
      <c r="H71" s="10"/>
      <c r="I71" s="10"/>
      <c r="J71" s="10"/>
      <c r="K71" s="10"/>
      <c r="L71" s="10"/>
      <c r="M71" s="10"/>
      <c r="N71" s="11"/>
    </row>
    <row r="72" spans="1:14" ht="12.75">
      <c r="A72" s="10"/>
      <c r="B72" s="10"/>
      <c r="C72" s="10"/>
      <c r="D72" s="15"/>
      <c r="E72" s="16"/>
      <c r="F72" s="10"/>
      <c r="G72" s="10"/>
      <c r="H72" s="10"/>
      <c r="I72" s="10"/>
      <c r="J72" s="10"/>
      <c r="K72" s="10"/>
      <c r="L72" s="10"/>
      <c r="M72" s="10"/>
      <c r="N72" s="11"/>
    </row>
    <row r="73" spans="1:14" s="12" customFormat="1" ht="12.75">
      <c r="A73" s="10"/>
      <c r="B73" s="10"/>
      <c r="C73" s="10"/>
      <c r="D73" s="15"/>
      <c r="E73" s="16"/>
      <c r="F73" s="10"/>
      <c r="G73" s="10"/>
      <c r="H73" s="10"/>
      <c r="I73" s="10"/>
      <c r="J73" s="10"/>
      <c r="K73" s="10"/>
      <c r="L73" s="10"/>
      <c r="M73" s="10"/>
      <c r="N73" s="11"/>
    </row>
    <row r="74" spans="1:14" s="12" customFormat="1" ht="12.75">
      <c r="A74" s="10"/>
      <c r="B74" s="10"/>
      <c r="C74" s="10"/>
      <c r="D74" s="15"/>
      <c r="E74" s="16"/>
      <c r="F74" s="10"/>
      <c r="G74" s="10"/>
      <c r="H74" s="10"/>
      <c r="I74" s="10"/>
      <c r="J74" s="10"/>
      <c r="K74" s="10"/>
      <c r="L74" s="10"/>
      <c r="M74" s="10"/>
      <c r="N74" s="11"/>
    </row>
    <row r="75" spans="1:14" s="12" customFormat="1" ht="12.75">
      <c r="A75" s="10"/>
      <c r="B75" s="10"/>
      <c r="C75" s="10"/>
      <c r="D75" s="15"/>
      <c r="E75" s="16"/>
      <c r="F75" s="10"/>
      <c r="G75" s="10"/>
      <c r="H75" s="10"/>
      <c r="I75" s="10"/>
      <c r="J75" s="10"/>
      <c r="K75" s="10"/>
      <c r="L75" s="10"/>
      <c r="M75" s="10"/>
      <c r="N75" s="11"/>
    </row>
    <row r="76" spans="1:14" s="12" customFormat="1" ht="12.75">
      <c r="A76" s="10"/>
      <c r="B76" s="10"/>
      <c r="C76" s="10"/>
      <c r="D76" s="15"/>
      <c r="E76" s="16"/>
      <c r="F76" s="10"/>
      <c r="G76" s="10"/>
      <c r="H76" s="10"/>
      <c r="I76" s="10"/>
      <c r="J76" s="10"/>
      <c r="K76" s="10"/>
      <c r="L76" s="10"/>
      <c r="M76" s="10"/>
      <c r="N76" s="11"/>
    </row>
    <row r="77" spans="1:14" s="12" customFormat="1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</row>
    <row r="78" spans="1:14" s="12" customFormat="1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</row>
    <row r="79" spans="1:14" s="12" customFormat="1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</row>
    <row r="80" spans="1:14" s="12" customFormat="1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</row>
    <row r="81" spans="1:14" s="12" customFormat="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</row>
    <row r="82" spans="1:14" s="12" customFormat="1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</row>
    <row r="83" spans="1:14" s="12" customFormat="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</row>
    <row r="84" spans="1:14" s="12" customFormat="1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</row>
    <row r="85" spans="1:14" s="12" customFormat="1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</row>
    <row r="86" spans="1:14" s="12" customFormat="1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</row>
    <row r="87" spans="1:14" s="12" customFormat="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</row>
    <row r="88" spans="1:14" s="12" customFormat="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</row>
    <row r="89" spans="1:14" s="12" customFormat="1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</row>
    <row r="90" spans="1:14" s="12" customFormat="1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</row>
    <row r="91" spans="1:14" s="12" customFormat="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</row>
    <row r="92" spans="1:14" s="12" customFormat="1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</row>
    <row r="93" spans="1:14" s="12" customFormat="1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</row>
    <row r="94" spans="1:14" s="12" customFormat="1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</row>
    <row r="95" spans="1:14" s="12" customFormat="1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</row>
    <row r="96" spans="1:14" s="12" customFormat="1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</row>
    <row r="97" spans="1:14" s="12" customFormat="1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</row>
    <row r="98" spans="1:14" s="12" customFormat="1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</row>
    <row r="99" spans="1:14" s="12" customFormat="1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</row>
    <row r="100" spans="1:14" s="12" customFormat="1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1"/>
    </row>
    <row r="101" spans="1:14" s="12" customFormat="1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</row>
    <row r="102" spans="1:14" s="12" customFormat="1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1"/>
    </row>
    <row r="103" spans="1:14" s="12" customFormat="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1"/>
    </row>
    <row r="104" spans="1:14" s="12" customFormat="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</row>
    <row r="105" spans="1:14" s="12" customFormat="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</row>
    <row r="106" spans="1:14" s="12" customFormat="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1"/>
    </row>
    <row r="107" spans="1:14" s="12" customFormat="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</row>
    <row r="108" spans="1:14" s="12" customFormat="1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</row>
    <row r="109" spans="1:14" s="12" customFormat="1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</row>
    <row r="110" spans="1:14" s="12" customFormat="1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</row>
    <row r="111" spans="1:14" s="12" customFormat="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</row>
    <row r="112" spans="1:14" s="12" customFormat="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1"/>
    </row>
    <row r="113" spans="1:14" s="12" customFormat="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</row>
    <row r="114" spans="1:14" s="12" customFormat="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</row>
    <row r="115" spans="1:14" s="12" customFormat="1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1"/>
    </row>
    <row r="116" spans="1:14" s="12" customFormat="1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</row>
    <row r="117" spans="1:14" s="12" customFormat="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</row>
    <row r="118" spans="1:14" s="12" customFormat="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1"/>
    </row>
    <row r="119" spans="1:14" s="12" customFormat="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</row>
    <row r="120" spans="1:14" s="12" customFormat="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</row>
    <row r="121" spans="1:14" s="12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1"/>
    </row>
    <row r="122" spans="1:14" s="12" customFormat="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</row>
    <row r="123" spans="1:14" s="12" customFormat="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</row>
    <row r="124" spans="1:14" s="12" customFormat="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1"/>
    </row>
    <row r="125" spans="1:14" s="12" customFormat="1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1"/>
    </row>
    <row r="126" spans="1:14" s="12" customFormat="1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1"/>
    </row>
    <row r="127" spans="1:14" s="12" customFormat="1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1"/>
    </row>
    <row r="128" spans="1:14" s="12" customFormat="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</row>
    <row r="129" spans="1:14" s="12" customFormat="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</row>
    <row r="130" spans="1:14" s="12" customFormat="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"/>
    </row>
    <row r="131" spans="1:14" s="12" customFormat="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</row>
    <row r="132" spans="1:14" s="12" customFormat="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</row>
    <row r="133" spans="1:14" s="12" customFormat="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</row>
    <row r="134" spans="1:14" s="12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1"/>
    </row>
    <row r="135" spans="1:14" s="1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1"/>
    </row>
    <row r="136" spans="1:14" s="12" customFormat="1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1"/>
    </row>
    <row r="137" spans="1:14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</row>
    <row r="138" spans="1:14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</row>
    <row r="139" spans="1:14" s="12" customFormat="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1"/>
    </row>
    <row r="140" spans="1:14" s="12" customFormat="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</row>
    <row r="141" spans="1:14" s="12" customFormat="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</row>
    <row r="142" spans="1:14" s="12" customFormat="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1"/>
    </row>
    <row r="143" spans="1:14" s="12" customFormat="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</row>
    <row r="144" spans="1:14" s="12" customFormat="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</row>
    <row r="145" spans="1:14" s="12" customFormat="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1"/>
    </row>
    <row r="146" spans="1:14" s="12" customFormat="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</row>
    <row r="147" spans="1:14" s="12" customFormat="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</row>
    <row r="148" spans="1:14" s="12" customFormat="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1"/>
    </row>
    <row r="149" spans="1:14" s="12" customFormat="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</row>
    <row r="150" spans="1:14" s="12" customFormat="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</row>
    <row r="151" spans="1:14" s="12" customFormat="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1"/>
    </row>
    <row r="152" spans="1:14" s="12" customFormat="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1"/>
    </row>
    <row r="153" spans="1:14" s="12" customFormat="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1"/>
    </row>
    <row r="154" spans="1:14" s="12" customFormat="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1"/>
    </row>
    <row r="155" spans="1:14" s="12" customFormat="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</row>
    <row r="156" spans="1:14" s="12" customFormat="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</row>
    <row r="157" spans="1:14" s="12" customFormat="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1"/>
    </row>
    <row r="158" spans="1:14" s="12" customFormat="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1"/>
    </row>
    <row r="159" spans="1:14" s="12" customFormat="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1"/>
    </row>
    <row r="160" spans="1:14" s="12" customFormat="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1"/>
    </row>
    <row r="161" spans="1:14" s="12" customFormat="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</row>
    <row r="162" spans="1:14" s="12" customFormat="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</row>
    <row r="163" spans="1:14" s="12" customFormat="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1"/>
    </row>
    <row r="164" spans="1:14" s="12" customFormat="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1"/>
    </row>
    <row r="165" spans="1:14" s="12" customFormat="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1"/>
    </row>
    <row r="166" spans="1:14" s="12" customFormat="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1"/>
    </row>
    <row r="167" spans="1:14" s="12" customFormat="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</row>
    <row r="168" spans="1:14" s="12" customFormat="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</row>
    <row r="169" spans="1:14" s="12" customFormat="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1"/>
    </row>
    <row r="170" spans="1:14" s="12" customFormat="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</row>
    <row r="171" spans="1:14" s="12" customFormat="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</row>
    <row r="172" spans="1:14" s="12" customFormat="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1"/>
    </row>
    <row r="173" spans="1:14" s="12" customFormat="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</row>
    <row r="174" spans="1:14" s="12" customFormat="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</row>
    <row r="175" spans="1:14" s="12" customFormat="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1"/>
    </row>
    <row r="176" spans="1:14" s="12" customFormat="1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1"/>
    </row>
    <row r="177" spans="1:14" s="12" customFormat="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1"/>
    </row>
    <row r="178" spans="1:14" s="12" customFormat="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1"/>
    </row>
    <row r="179" spans="1:14" s="12" customFormat="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</row>
    <row r="180" spans="1:14" s="12" customFormat="1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</row>
    <row r="181" spans="1:14" s="12" customFormat="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1"/>
    </row>
    <row r="182" spans="1:14" s="12" customFormat="1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</row>
    <row r="183" spans="1:14" s="12" customFormat="1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</row>
    <row r="184" spans="1:14" s="12" customFormat="1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1"/>
    </row>
    <row r="185" spans="1:14" s="12" customFormat="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</row>
    <row r="186" spans="1:14" s="12" customFormat="1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</row>
    <row r="187" spans="1:14" s="12" customFormat="1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1"/>
    </row>
    <row r="188" spans="1:14" s="12" customFormat="1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1"/>
    </row>
    <row r="189" spans="1:14" s="12" customFormat="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1"/>
    </row>
    <row r="190" spans="1:14" s="12" customFormat="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1"/>
    </row>
    <row r="191" spans="1:14" s="12" customFormat="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1"/>
    </row>
    <row r="192" spans="1:14" s="12" customFormat="1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1"/>
    </row>
    <row r="193" spans="1:14" s="12" customFormat="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1"/>
    </row>
    <row r="194" spans="1:14" s="12" customFormat="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1"/>
    </row>
    <row r="195" spans="1:14" s="12" customFormat="1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1"/>
    </row>
    <row r="196" spans="1:14" s="12" customFormat="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1"/>
    </row>
    <row r="197" spans="1:14" s="12" customFormat="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</row>
    <row r="198" spans="1:14" s="12" customFormat="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</row>
    <row r="199" spans="1:14" s="12" customFormat="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1"/>
    </row>
    <row r="200" spans="1:14" s="12" customFormat="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</row>
    <row r="201" spans="1:14" s="12" customFormat="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</row>
    <row r="202" spans="1:14" s="12" customFormat="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1"/>
    </row>
    <row r="203" spans="1:14" s="12" customFormat="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</row>
    <row r="204" spans="1:14" s="12" customFormat="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</row>
    <row r="205" spans="1:14" s="12" customFormat="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1"/>
    </row>
    <row r="206" spans="1:14" s="12" customFormat="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</row>
    <row r="207" spans="1:14" s="12" customFormat="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</row>
    <row r="208" spans="1:14" s="12" customFormat="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1"/>
    </row>
    <row r="209" spans="1:14" s="12" customFormat="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</row>
    <row r="210" spans="1:14" s="12" customFormat="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</row>
    <row r="211" spans="1:14" s="12" customFormat="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1"/>
    </row>
    <row r="212" spans="1:14" s="12" customFormat="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</row>
    <row r="213" spans="1:14" s="12" customFormat="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</row>
    <row r="214" spans="1:14" s="12" customFormat="1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1"/>
    </row>
    <row r="215" spans="1:14" s="12" customFormat="1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1"/>
    </row>
    <row r="216" spans="1:14" s="12" customFormat="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1"/>
    </row>
    <row r="217" spans="1:14" s="12" customFormat="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1"/>
    </row>
    <row r="218" spans="1:14" s="12" customFormat="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</row>
    <row r="219" spans="1:14" s="12" customFormat="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</row>
    <row r="220" spans="1:14" s="12" customFormat="1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1"/>
    </row>
    <row r="221" spans="1:14" s="12" customFormat="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</row>
    <row r="222" spans="1:14" s="12" customFormat="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</row>
    <row r="223" spans="1:14" s="12" customFormat="1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1"/>
    </row>
    <row r="224" spans="1:14" s="12" customFormat="1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1"/>
    </row>
    <row r="225" spans="1:14" s="12" customFormat="1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1"/>
    </row>
    <row r="226" spans="1:14" s="12" customFormat="1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1"/>
    </row>
    <row r="227" spans="1:14" s="12" customFormat="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</row>
    <row r="228" spans="1:14" s="12" customFormat="1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</row>
    <row r="229" spans="1:14" s="12" customFormat="1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1"/>
    </row>
    <row r="230" spans="1:14" s="12" customFormat="1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1"/>
    </row>
    <row r="231" spans="1:14" s="12" customFormat="1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1"/>
    </row>
    <row r="232" spans="1:14" s="12" customFormat="1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1"/>
    </row>
    <row r="233" spans="1:14" s="12" customFormat="1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1"/>
    </row>
    <row r="234" spans="1:14" s="12" customFormat="1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1"/>
    </row>
    <row r="235" spans="1:14" s="12" customFormat="1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</row>
    <row r="236" spans="1:14" s="12" customFormat="1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</row>
    <row r="237" spans="1:14" s="12" customFormat="1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</row>
    <row r="238" spans="1:14" s="12" customFormat="1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1"/>
    </row>
    <row r="239" spans="1:14" s="12" customFormat="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1"/>
    </row>
    <row r="240" spans="1:14" s="12" customFormat="1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1"/>
    </row>
    <row r="241" spans="1:14" s="12" customFormat="1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</row>
    <row r="242" spans="1:14" s="12" customFormat="1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</row>
    <row r="243" spans="1:14" s="12" customFormat="1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</row>
    <row r="244" spans="1:14" s="12" customFormat="1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1"/>
    </row>
    <row r="245" spans="1:14" s="12" customFormat="1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</row>
    <row r="246" spans="1:14" s="12" customFormat="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</row>
    <row r="247" spans="1:14" s="12" customFormat="1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1"/>
    </row>
    <row r="248" spans="1:14" s="12" customFormat="1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1"/>
    </row>
    <row r="249" spans="1:14" s="12" customFormat="1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</row>
    <row r="250" spans="1:14" s="12" customFormat="1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1"/>
    </row>
    <row r="251" spans="1:14" s="12" customFormat="1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</row>
    <row r="252" spans="1:14" s="12" customFormat="1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</row>
    <row r="253" spans="1:14" s="12" customFormat="1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1"/>
    </row>
    <row r="254" spans="1:14" s="12" customFormat="1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1"/>
    </row>
    <row r="255" spans="1:14" s="12" customFormat="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</row>
    <row r="256" spans="1:14" s="12" customFormat="1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1"/>
    </row>
    <row r="257" spans="1:14" s="12" customFormat="1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</row>
    <row r="258" spans="1:14" s="12" customFormat="1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</row>
    <row r="259" spans="1:14" s="12" customFormat="1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1"/>
    </row>
    <row r="260" spans="1:14" s="12" customFormat="1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</row>
    <row r="261" spans="1:14" s="12" customFormat="1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</row>
    <row r="262" spans="1:14" s="12" customFormat="1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1"/>
    </row>
    <row r="263" spans="1:14" s="12" customFormat="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</row>
    <row r="264" spans="1:14" s="12" customFormat="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</row>
    <row r="265" spans="1:14" s="12" customFormat="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1"/>
    </row>
    <row r="266" spans="1:14" s="12" customFormat="1" ht="12.75">
      <c r="A266" s="10"/>
      <c r="B266" s="10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</row>
    <row r="267" spans="1:14" s="12" customFormat="1" ht="12.75">
      <c r="A267" s="10"/>
      <c r="B267" s="10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</row>
    <row r="268" spans="1:14" s="12" customFormat="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</row>
    <row r="269" spans="1:14" s="12" customFormat="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</row>
    <row r="270" spans="1:14" s="12" customFormat="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</row>
    <row r="271" spans="1:14" s="12" customFormat="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</row>
    <row r="272" spans="1:14" s="12" customFormat="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</row>
    <row r="273" spans="1:14" s="12" customFormat="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</row>
  </sheetData>
  <sheetProtection/>
  <mergeCells count="37">
    <mergeCell ref="C37:C41"/>
    <mergeCell ref="A62:A66"/>
    <mergeCell ref="B62:B66"/>
    <mergeCell ref="C19:C22"/>
    <mergeCell ref="B61:C61"/>
    <mergeCell ref="C55:C59"/>
    <mergeCell ref="C49:C53"/>
    <mergeCell ref="C43:C47"/>
    <mergeCell ref="C9:C12"/>
    <mergeCell ref="D3:E4"/>
    <mergeCell ref="F3:M3"/>
    <mergeCell ref="F4:G4"/>
    <mergeCell ref="H4:I4"/>
    <mergeCell ref="J4:K4"/>
    <mergeCell ref="L4:M4"/>
    <mergeCell ref="C3:C5"/>
    <mergeCell ref="A7:N7"/>
    <mergeCell ref="C14:C17"/>
    <mergeCell ref="N3:N5"/>
    <mergeCell ref="B35:C35"/>
    <mergeCell ref="A2:N2"/>
    <mergeCell ref="B29:C29"/>
    <mergeCell ref="A8:N8"/>
    <mergeCell ref="C24:C27"/>
    <mergeCell ref="A3:A5"/>
    <mergeCell ref="B3:B5"/>
    <mergeCell ref="A30:N30"/>
    <mergeCell ref="L1:N1"/>
    <mergeCell ref="N62:N66"/>
    <mergeCell ref="A9:A29"/>
    <mergeCell ref="B9:B28"/>
    <mergeCell ref="A31:A35"/>
    <mergeCell ref="B31:B34"/>
    <mergeCell ref="N31:N34"/>
    <mergeCell ref="B37:B60"/>
    <mergeCell ref="A37:A61"/>
    <mergeCell ref="A36:N36"/>
  </mergeCells>
  <printOptions/>
  <pageMargins left="0.2362204724409449" right="0.1968503937007874" top="0.6299212598425197" bottom="0.2755905511811024" header="0.5118110236220472" footer="0.2362204724409449"/>
  <pageSetup horizontalDpi="600" verticalDpi="600" orientation="landscape" paperSize="9" scale="77" r:id="rId1"/>
  <rowBreaks count="2" manualBreakCount="2">
    <brk id="35" max="13" man="1"/>
    <brk id="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2017-12-15T02:39:36Z</cp:lastPrinted>
  <dcterms:created xsi:type="dcterms:W3CDTF">1996-10-08T23:32:33Z</dcterms:created>
  <dcterms:modified xsi:type="dcterms:W3CDTF">2017-12-28T08:53:37Z</dcterms:modified>
  <cp:category/>
  <cp:version/>
  <cp:contentType/>
  <cp:contentStatus/>
</cp:coreProperties>
</file>