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'Лист3'!$6:$11</definedName>
    <definedName name="_xlnm.Print_Area" localSheetId="0">'Лист3'!$A$1:$Q$16</definedName>
  </definedNames>
  <calcPr fullCalcOnLoad="1"/>
</workbook>
</file>

<file path=xl/sharedStrings.xml><?xml version="1.0" encoding="utf-8"?>
<sst xmlns="http://schemas.openxmlformats.org/spreadsheetml/2006/main" count="35" uniqueCount="27">
  <si>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</si>
  <si>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</si>
  <si>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</si>
  <si>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</si>
  <si>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</si>
  <si>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Срок ввода в эксплуатацию объекта капитального строительства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</si>
  <si>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</si>
  <si>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Сметная стоимость объекта капитального строительства 
(тыс. руб.)</t>
  </si>
  <si>
    <t xml:space="preserve">Строительство </t>
  </si>
  <si>
    <t>Департамент капитального строительства</t>
  </si>
  <si>
    <t>2015 год</t>
  </si>
  <si>
    <t>2016 год</t>
  </si>
  <si>
    <t>Мощность объекта капитального строительства, подлежащая вводу, км.</t>
  </si>
  <si>
    <t>2016 г.</t>
  </si>
  <si>
    <t>Объекты транспортной и инженерной инфраструктуры для  промышленного парка № 1 в Северной промышленной зоне в г. Томске</t>
  </si>
  <si>
    <t>1) объекты газоснабжения (мощность объекта - 7 240,0 м);    
2) объекты водоснабжения (мощность  объекта: хозяйственно-питьевой и противопожарный водопровод – 6 226,5 м; производственное водоснабжение - 2 638,0 м);         3) объекты водоотведения (мощность объекта - 3 696,0 м.);                                     
4) объекты электроснабжения (мощность объекта: кабельные линии 10 кВт -  2 838,0 м; кабельные линии 0,4 кВт - 1 206,0 м; сети наружного освещения -    6 844,0 м; комплектная трансформаторная подстанция 1600/10/0,4 № 1- 2 шт.);                       5) автомобильные дороги (мощность объекта - 5,761 км).</t>
  </si>
  <si>
    <t>Объекты транспортной и инженерной инфраструктуры для промышленного парка № 2 по ул. Березовой в г. Томске</t>
  </si>
  <si>
    <t>1) объекты газоснабжения (мощность объекта - 2 120 м);                 2) объекты водоснабжения (мощность объекта: хозяйственно-питьевой и противопожарный водопровод - 5 237,0 м);                                              3) объекты водоотведения (мощность объекта: - 5 047,0 м);                 
4) объекты электроснабжения (мощность объекта: кабельные линии 10 кВт -  1 400,0 м; кабельные линии 0,4 кВт - 745,0 м; сети наружного освещения -1 930,0 м; комплектная трансформаторная подстанция 1600/10/0,4 № 1- 1 шт.);                         5) автомобильные дороги (мощность объекта - 1,373 км).</t>
  </si>
  <si>
    <t>ИТОГО</t>
  </si>
  <si>
    <t>Решение о подготовке и реализации бюджетных инвестиций в объекты капитального строительства муниципальной собственности муниципального образования «Город Томск»</t>
  </si>
  <si>
    <t>Общий (предельный) объем инвестиций, предоставляемых на реализацию инвестиционного проекта (в ценах соответствующих лет реализации инвестиционного проекта), с выделением объема инвестиций на подготовку проектной документации и проведение инженерных изысканий, выполняемых для подготовки такой проектной документации, а также в случае необходимости на проведение экспертизы и проверки достоверности определения сметной стоимости инвестиционного проекта;</t>
  </si>
  <si>
    <t>Распределение общего (предельного) объема предоставляемых инвестиций по годам реализации инвестиционного проекта
(тыс. руб.)</t>
  </si>
  <si>
    <t xml:space="preserve">Приложение к подпрограмме 1 «Развитие малого и среднего предпринимательства» </t>
  </si>
  <si>
    <t>2017 год</t>
  </si>
  <si>
    <t>2018 год</t>
  </si>
  <si>
    <t>2017 г.</t>
  </si>
  <si>
    <t>Приложение к постановлению администрации Города Томска от 29.12.2017 № 1340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</si>
</sst>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00"/>
    <numFmt numFmtId="193" formatCode="#,##0.0"/>
    <numFmt numFmtId="194" formatCode="#,##0.0000"/>
    <numFmt numFmtId="195" formatCode="#,##0.000"/>
    <numFmt numFmtId="196" formatCode="0.0"/>
  </numFmts>
  <fonts count="22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193" fontId="2" fillId="22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93" fontId="2" fillId="22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93" fontId="1" fillId="0" borderId="10" xfId="0" applyNumberFormat="1" applyFont="1" applyBorder="1" applyAlignment="1">
      <alignment horizontal="center" vertical="center" wrapText="1"/>
    </xf>
    <xf numFmtId="196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96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93" fontId="1" fillId="0" borderId="0" xfId="0" applyNumberFormat="1" applyFont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zoomScale="75" zoomScaleNormal="75" zoomScaleSheetLayoutView="75" zoomScalePageLayoutView="0" workbookViewId="0" topLeftCell="F1">
      <selection activeCell="A4" sqref="A4:T4"/>
    </sheetView>
  </sheetViews>
  <sheetFormatPr defaultColWidth="9.140625" defaultRowHeight="12.75"/>
  <cols>
    <col min="1" max="1" width="4.57421875" style="1" customWidth="1"/>
    <col min="2" max="2" width="30.8515625" style="1" customWidth="1"/>
    <col min="3" max="3" width="19.28125" style="1" customWidth="1"/>
    <col min="4" max="4" width="16.28125" style="1" customWidth="1"/>
    <col min="5" max="5" width="14.140625" style="1" customWidth="1"/>
    <col min="6" max="6" width="29.00390625" style="1" customWidth="1"/>
    <col min="7" max="7" width="16.57421875" style="1" customWidth="1"/>
    <col min="8" max="12" width="15.28125" style="1" customWidth="1"/>
    <col min="13" max="13" width="45.140625" style="1" customWidth="1"/>
    <col min="14" max="14" width="13.421875" style="1" customWidth="1"/>
    <col min="15" max="15" width="15.57421875" style="1" customWidth="1"/>
    <col min="16" max="17" width="14.28125" style="1" customWidth="1"/>
    <col min="18" max="18" width="13.421875" style="1" customWidth="1"/>
    <col min="19" max="19" width="15.57421875" style="1" customWidth="1"/>
    <col min="20" max="20" width="14.28125" style="1" customWidth="1"/>
    <col min="21" max="21" width="12.140625" style="1" customWidth="1"/>
    <col min="22" max="16384" width="9.140625" style="1" customWidth="1"/>
  </cols>
  <sheetData>
    <row r="1" spans="15:20" ht="67.5" customHeight="1">
      <c r="O1" s="15" t="s">
        <v>26</v>
      </c>
      <c r="P1" s="15"/>
      <c r="Q1" s="15"/>
      <c r="S1" s="16"/>
      <c r="T1" s="16"/>
    </row>
    <row r="3" spans="1:20" ht="45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0"/>
      <c r="O3" s="16" t="s">
        <v>22</v>
      </c>
      <c r="P3" s="16"/>
      <c r="Q3" s="16"/>
      <c r="R3" s="18"/>
      <c r="S3" s="18"/>
      <c r="T3" s="18"/>
    </row>
    <row r="4" spans="1:20" ht="30.75" customHeight="1">
      <c r="A4" s="19" t="s">
        <v>19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ht="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1" ht="57.75" customHeight="1">
      <c r="A6" s="13" t="s">
        <v>0</v>
      </c>
      <c r="B6" s="13" t="s">
        <v>1</v>
      </c>
      <c r="C6" s="13" t="s">
        <v>2</v>
      </c>
      <c r="D6" s="13" t="s">
        <v>3</v>
      </c>
      <c r="E6" s="13" t="s">
        <v>4</v>
      </c>
      <c r="F6" s="13" t="s">
        <v>12</v>
      </c>
      <c r="G6" s="13" t="s">
        <v>5</v>
      </c>
      <c r="H6" s="13" t="s">
        <v>7</v>
      </c>
      <c r="I6" s="13" t="s">
        <v>6</v>
      </c>
      <c r="J6" s="13"/>
      <c r="K6" s="13"/>
      <c r="L6" s="13"/>
      <c r="M6" s="13" t="s">
        <v>20</v>
      </c>
      <c r="N6" s="13" t="s">
        <v>21</v>
      </c>
      <c r="O6" s="13"/>
      <c r="P6" s="13"/>
      <c r="Q6" s="13"/>
      <c r="R6" s="17"/>
      <c r="S6" s="17"/>
      <c r="T6" s="17"/>
      <c r="U6" s="17"/>
    </row>
    <row r="7" spans="1:21" ht="17.2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7"/>
      <c r="S7" s="17"/>
      <c r="T7" s="17"/>
      <c r="U7" s="17"/>
    </row>
    <row r="8" spans="1:21" ht="16.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7"/>
      <c r="S8" s="17"/>
      <c r="T8" s="17"/>
      <c r="U8" s="17"/>
    </row>
    <row r="9" spans="1:21" ht="9.7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7"/>
      <c r="S9" s="17"/>
      <c r="T9" s="17"/>
      <c r="U9" s="17"/>
    </row>
    <row r="10" spans="1:21" ht="84.75" customHeight="1">
      <c r="A10" s="13"/>
      <c r="B10" s="13"/>
      <c r="C10" s="13"/>
      <c r="D10" s="13"/>
      <c r="E10" s="13"/>
      <c r="F10" s="13"/>
      <c r="G10" s="13"/>
      <c r="H10" s="13"/>
      <c r="I10" s="2" t="s">
        <v>10</v>
      </c>
      <c r="J10" s="2" t="s">
        <v>11</v>
      </c>
      <c r="K10" s="2" t="s">
        <v>23</v>
      </c>
      <c r="L10" s="2" t="s">
        <v>24</v>
      </c>
      <c r="M10" s="13"/>
      <c r="N10" s="2" t="s">
        <v>10</v>
      </c>
      <c r="O10" s="2" t="s">
        <v>11</v>
      </c>
      <c r="P10" s="2" t="s">
        <v>23</v>
      </c>
      <c r="Q10" s="2" t="s">
        <v>24</v>
      </c>
      <c r="R10" s="7"/>
      <c r="S10" s="7"/>
      <c r="T10" s="7"/>
      <c r="U10" s="7"/>
    </row>
    <row r="11" spans="1:21" ht="12.75" customHeight="1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  <c r="L11" s="6">
        <v>12</v>
      </c>
      <c r="M11" s="2">
        <v>13</v>
      </c>
      <c r="N11" s="2">
        <v>14</v>
      </c>
      <c r="O11" s="2">
        <v>15</v>
      </c>
      <c r="P11" s="2">
        <v>16</v>
      </c>
      <c r="Q11" s="2">
        <v>17</v>
      </c>
      <c r="R11" s="7"/>
      <c r="S11" s="7"/>
      <c r="T11" s="7"/>
      <c r="U11" s="8"/>
    </row>
    <row r="12" spans="1:21" ht="32.25" customHeight="1">
      <c r="A12" s="20">
        <v>1</v>
      </c>
      <c r="B12" s="20" t="s">
        <v>14</v>
      </c>
      <c r="C12" s="20" t="s">
        <v>8</v>
      </c>
      <c r="D12" s="20" t="s">
        <v>9</v>
      </c>
      <c r="E12" s="20" t="s">
        <v>9</v>
      </c>
      <c r="F12" s="23" t="s">
        <v>15</v>
      </c>
      <c r="G12" s="25" t="s">
        <v>25</v>
      </c>
      <c r="H12" s="11">
        <v>673228.2</v>
      </c>
      <c r="I12" s="11">
        <f>143441.9-33.3</f>
        <v>143408.6</v>
      </c>
      <c r="J12" s="11">
        <f>17686.5+290.9+144018.1-290.7</f>
        <v>161704.8</v>
      </c>
      <c r="K12" s="11">
        <f>290.7+877.7+2633-97.1</f>
        <v>3704.3</v>
      </c>
      <c r="L12" s="12">
        <v>0</v>
      </c>
      <c r="M12" s="11">
        <f>N12+O12+P12+Q12</f>
        <v>318583</v>
      </c>
      <c r="N12" s="11">
        <f>143441.9-33.3</f>
        <v>143408.6</v>
      </c>
      <c r="O12" s="11">
        <f>10106.6+7579.9+9765.3+290.9+144018.1-290.7</f>
        <v>171470.1</v>
      </c>
      <c r="P12" s="11">
        <f>290.7+877.7+2633-97.1</f>
        <v>3704.3</v>
      </c>
      <c r="Q12" s="11">
        <v>0</v>
      </c>
      <c r="R12" s="21"/>
      <c r="S12" s="21"/>
      <c r="T12" s="21"/>
      <c r="U12" s="14"/>
    </row>
    <row r="13" spans="1:21" ht="355.5" customHeight="1">
      <c r="A13" s="20"/>
      <c r="B13" s="20"/>
      <c r="C13" s="20"/>
      <c r="D13" s="20"/>
      <c r="E13" s="20"/>
      <c r="F13" s="23"/>
      <c r="G13" s="25"/>
      <c r="H13" s="11"/>
      <c r="I13" s="11"/>
      <c r="J13" s="11"/>
      <c r="K13" s="11"/>
      <c r="L13" s="12"/>
      <c r="M13" s="11"/>
      <c r="N13" s="11"/>
      <c r="O13" s="11"/>
      <c r="P13" s="11"/>
      <c r="Q13" s="11"/>
      <c r="R13" s="21"/>
      <c r="S13" s="21"/>
      <c r="T13" s="21"/>
      <c r="U13" s="14"/>
    </row>
    <row r="14" spans="1:21" ht="32.25" customHeight="1">
      <c r="A14" s="20">
        <v>2</v>
      </c>
      <c r="B14" s="20" t="s">
        <v>16</v>
      </c>
      <c r="C14" s="20" t="s">
        <v>8</v>
      </c>
      <c r="D14" s="20" t="s">
        <v>9</v>
      </c>
      <c r="E14" s="20" t="s">
        <v>9</v>
      </c>
      <c r="F14" s="23" t="s">
        <v>17</v>
      </c>
      <c r="G14" s="20" t="s">
        <v>13</v>
      </c>
      <c r="H14" s="11">
        <v>371540.8</v>
      </c>
      <c r="I14" s="11">
        <f>95049.2-15.2</f>
        <v>95034</v>
      </c>
      <c r="J14" s="11">
        <f>173.6-121.5</f>
        <v>52.099999999999994</v>
      </c>
      <c r="K14" s="11">
        <f>121.5+876.6+2629.8-90.9</f>
        <v>3537</v>
      </c>
      <c r="L14" s="12">
        <v>0</v>
      </c>
      <c r="M14" s="11">
        <f>N14+O14+P14+Q14</f>
        <v>98623.1</v>
      </c>
      <c r="N14" s="11">
        <f>95049.2-15.2</f>
        <v>95034</v>
      </c>
      <c r="O14" s="11">
        <f>173.6-121.5</f>
        <v>52.099999999999994</v>
      </c>
      <c r="P14" s="11">
        <f>121.5+876.6+2629.8-90.9</f>
        <v>3537</v>
      </c>
      <c r="Q14" s="11">
        <v>0</v>
      </c>
      <c r="R14" s="21"/>
      <c r="S14" s="21"/>
      <c r="T14" s="21"/>
      <c r="U14" s="14"/>
    </row>
    <row r="15" spans="1:21" ht="312.75" customHeight="1">
      <c r="A15" s="20"/>
      <c r="B15" s="20"/>
      <c r="C15" s="20"/>
      <c r="D15" s="20"/>
      <c r="E15" s="20"/>
      <c r="F15" s="23"/>
      <c r="G15" s="20"/>
      <c r="H15" s="11"/>
      <c r="I15" s="11"/>
      <c r="J15" s="11"/>
      <c r="K15" s="11"/>
      <c r="L15" s="12"/>
      <c r="M15" s="11"/>
      <c r="N15" s="11"/>
      <c r="O15" s="11"/>
      <c r="P15" s="11"/>
      <c r="Q15" s="11"/>
      <c r="R15" s="21"/>
      <c r="S15" s="21"/>
      <c r="T15" s="21"/>
      <c r="U15" s="14"/>
    </row>
    <row r="16" spans="1:21" ht="17.25" customHeight="1">
      <c r="A16" s="22" t="s">
        <v>18</v>
      </c>
      <c r="B16" s="22"/>
      <c r="C16" s="22"/>
      <c r="D16" s="22"/>
      <c r="E16" s="22"/>
      <c r="F16" s="22"/>
      <c r="G16" s="22"/>
      <c r="H16" s="4">
        <f>SUM(H12:H15)</f>
        <v>1044769</v>
      </c>
      <c r="I16" s="4">
        <f aca="true" t="shared" si="0" ref="I16:Q16">SUM(I12:I15)</f>
        <v>238442.6</v>
      </c>
      <c r="J16" s="4">
        <f t="shared" si="0"/>
        <v>161756.9</v>
      </c>
      <c r="K16" s="4">
        <f t="shared" si="0"/>
        <v>7241.3</v>
      </c>
      <c r="L16" s="4">
        <f t="shared" si="0"/>
        <v>0</v>
      </c>
      <c r="M16" s="4">
        <f t="shared" si="0"/>
        <v>417206.1</v>
      </c>
      <c r="N16" s="4">
        <f t="shared" si="0"/>
        <v>238442.6</v>
      </c>
      <c r="O16" s="4">
        <f t="shared" si="0"/>
        <v>171522.2</v>
      </c>
      <c r="P16" s="4">
        <f t="shared" si="0"/>
        <v>7241.3</v>
      </c>
      <c r="Q16" s="4">
        <f t="shared" si="0"/>
        <v>0</v>
      </c>
      <c r="R16" s="9"/>
      <c r="S16" s="9"/>
      <c r="T16" s="9"/>
      <c r="U16" s="9"/>
    </row>
    <row r="17" spans="18:21" ht="15">
      <c r="R17" s="8"/>
      <c r="S17" s="8"/>
      <c r="T17" s="8"/>
      <c r="U17" s="8"/>
    </row>
    <row r="18" spans="18:21" ht="15">
      <c r="R18" s="8"/>
      <c r="S18" s="8"/>
      <c r="T18" s="8"/>
      <c r="U18" s="8"/>
    </row>
    <row r="19" spans="18:21" ht="15">
      <c r="R19" s="8"/>
      <c r="S19" s="8"/>
      <c r="T19" s="8"/>
      <c r="U19" s="8"/>
    </row>
    <row r="20" spans="1:20" ht="18.75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</row>
    <row r="22" spans="8:20" ht="15"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8:20" ht="15"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8:20" ht="15"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8:20" ht="15"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</sheetData>
  <sheetProtection/>
  <mergeCells count="62">
    <mergeCell ref="H12:H13"/>
    <mergeCell ref="S12:S13"/>
    <mergeCell ref="N12:N13"/>
    <mergeCell ref="O12:O13"/>
    <mergeCell ref="P12:P13"/>
    <mergeCell ref="M12:M13"/>
    <mergeCell ref="A20:T20"/>
    <mergeCell ref="E6:E10"/>
    <mergeCell ref="G6:G10"/>
    <mergeCell ref="A6:A10"/>
    <mergeCell ref="F6:F10"/>
    <mergeCell ref="D6:D10"/>
    <mergeCell ref="T12:T13"/>
    <mergeCell ref="Q14:Q15"/>
    <mergeCell ref="F12:F13"/>
    <mergeCell ref="G12:G13"/>
    <mergeCell ref="A16:G16"/>
    <mergeCell ref="C6:C10"/>
    <mergeCell ref="B6:B10"/>
    <mergeCell ref="A14:A15"/>
    <mergeCell ref="B14:B15"/>
    <mergeCell ref="C14:C15"/>
    <mergeCell ref="D14:D15"/>
    <mergeCell ref="E14:E15"/>
    <mergeCell ref="F14:F15"/>
    <mergeCell ref="G14:G15"/>
    <mergeCell ref="A12:A13"/>
    <mergeCell ref="R14:R15"/>
    <mergeCell ref="A5:T5"/>
    <mergeCell ref="H6:H10"/>
    <mergeCell ref="R12:R13"/>
    <mergeCell ref="B12:B13"/>
    <mergeCell ref="C12:C13"/>
    <mergeCell ref="D12:D13"/>
    <mergeCell ref="O14:O15"/>
    <mergeCell ref="H14:H15"/>
    <mergeCell ref="O1:Q1"/>
    <mergeCell ref="O3:Q3"/>
    <mergeCell ref="R6:U9"/>
    <mergeCell ref="U12:U13"/>
    <mergeCell ref="Q12:Q13"/>
    <mergeCell ref="S1:T1"/>
    <mergeCell ref="R3:T3"/>
    <mergeCell ref="A4:T4"/>
    <mergeCell ref="E12:E13"/>
    <mergeCell ref="M6:M10"/>
    <mergeCell ref="U14:U15"/>
    <mergeCell ref="I6:L9"/>
    <mergeCell ref="I12:I13"/>
    <mergeCell ref="J12:J13"/>
    <mergeCell ref="K12:K13"/>
    <mergeCell ref="L12:L13"/>
    <mergeCell ref="I14:I15"/>
    <mergeCell ref="J14:J15"/>
    <mergeCell ref="T14:T15"/>
    <mergeCell ref="S14:S15"/>
    <mergeCell ref="K14:K15"/>
    <mergeCell ref="L14:L15"/>
    <mergeCell ref="N14:N15"/>
    <mergeCell ref="N6:Q9"/>
    <mergeCell ref="P14:P15"/>
    <mergeCell ref="M14:M15"/>
  </mergeCells>
  <printOptions/>
  <pageMargins left="0.1968503937007874" right="0.1968503937007874" top="0.1968503937007874" bottom="0.16" header="0.2" footer="0.2"/>
  <pageSetup fitToHeight="111" horizontalDpi="600" verticalDpi="600" orientation="landscape" paperSize="9" scale="40" r:id="rId1"/>
  <rowBreaks count="1" manualBreakCount="1">
    <brk id="1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</cp:lastModifiedBy>
  <cp:lastPrinted>2018-01-10T03:44:13Z</cp:lastPrinted>
  <dcterms:created xsi:type="dcterms:W3CDTF">1996-10-08T23:32:33Z</dcterms:created>
  <dcterms:modified xsi:type="dcterms:W3CDTF">2018-01-12T03:54:19Z</dcterms:modified>
  <cp:category/>
  <cp:version/>
  <cp:contentType/>
  <cp:contentStatus/>
</cp:coreProperties>
</file>