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'прил.1'!$A$1:$AA$48</definedName>
  </definedNames>
  <calcPr fullCalcOnLoad="1"/>
</workbook>
</file>

<file path=xl/comments1.xml><?xml version="1.0" encoding="utf-8"?>
<comments xmlns="http://schemas.openxmlformats.org/spreadsheetml/2006/main">
  <authors>
    <author>Chenbulashkina</author>
    <author>economist4</author>
  </authors>
  <commentList>
    <comment ref="F38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поставила без формулы, т.к это точная цифра по последниму анализу по питанию
</t>
        </r>
      </text>
    </comment>
    <comment ref="I35" authorId="0">
      <text>
        <r>
          <rPr>
            <b/>
            <sz val="8"/>
            <rFont val="Tahoma"/>
            <family val="2"/>
          </rPr>
          <t>Долгих:
из ацк на 01.11.2016</t>
        </r>
      </text>
    </comment>
    <comment ref="H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2016 + АПС</t>
        </r>
      </text>
    </comment>
    <comment ref="I36" authorId="0">
      <text>
        <r>
          <rPr>
            <b/>
            <sz val="8"/>
            <rFont val="Tahoma"/>
            <family val="2"/>
          </rPr>
          <t>Макеева ОБ:
Из АЦК на 15 учр-й поделены деньги</t>
        </r>
      </text>
    </comment>
    <comment ref="J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</t>
        </r>
      </text>
    </comment>
    <comment ref="K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АЦК план деньги 8218,3 поделены на 15 учреждений </t>
        </r>
      </text>
    </comment>
    <comment ref="M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АЦК план деньги 8218,3 поделены на 7 учреждений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
Когда встанут ОБ необходимо поставить 100%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  <comment ref="M3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  <comment ref="J35" authorId="1">
      <text>
        <r>
          <rPr>
            <b/>
            <sz val="9"/>
            <rFont val="Tahoma"/>
            <family val="0"/>
          </rPr>
          <t>economist4:</t>
        </r>
        <r>
          <rPr>
            <sz val="9"/>
            <rFont val="Tahoma"/>
            <family val="0"/>
          </rPr>
          <t xml:space="preserve">
для 2х учреждений выделены деньги на приобретение автобосов</t>
        </r>
      </text>
    </comment>
    <comment ref="K35" authorId="1">
      <text>
        <r>
          <rPr>
            <b/>
            <sz val="9"/>
            <rFont val="Tahoma"/>
            <family val="0"/>
          </rPr>
          <t>economist4:</t>
        </r>
        <r>
          <rPr>
            <sz val="9"/>
            <rFont val="Tahoma"/>
            <family val="0"/>
          </rPr>
          <t xml:space="preserve">
для 2х учреждений выделены деньги на приобретение автобосов</t>
        </r>
      </text>
    </comment>
    <comment ref="L35" authorId="1">
      <text>
        <r>
          <rPr>
            <b/>
            <sz val="9"/>
            <rFont val="Tahoma"/>
            <family val="0"/>
          </rPr>
          <t>economist4:</t>
        </r>
        <r>
          <rPr>
            <sz val="9"/>
            <rFont val="Tahoma"/>
            <family val="0"/>
          </rPr>
          <t xml:space="preserve">
для 2х учреждений выделены деньги на приобретение автобосов</t>
        </r>
      </text>
    </comment>
    <comment ref="M35" authorId="1">
      <text>
        <r>
          <rPr>
            <b/>
            <sz val="9"/>
            <rFont val="Tahoma"/>
            <family val="0"/>
          </rPr>
          <t>economist4:</t>
        </r>
        <r>
          <rPr>
            <sz val="9"/>
            <rFont val="Tahoma"/>
            <family val="0"/>
          </rPr>
          <t xml:space="preserve">
для 2х учреждений выделены деньги на приобретение автобосов</t>
        </r>
      </text>
    </comment>
    <comment ref="N35" authorId="1">
      <text>
        <r>
          <rPr>
            <b/>
            <sz val="9"/>
            <rFont val="Tahoma"/>
            <family val="0"/>
          </rPr>
          <t>economist4:</t>
        </r>
        <r>
          <rPr>
            <sz val="9"/>
            <rFont val="Tahoma"/>
            <family val="0"/>
          </rPr>
          <t xml:space="preserve">
для 2х учреждений выделены деньги на приобретение автобосов</t>
        </r>
      </text>
    </comment>
    <comment ref="O35" authorId="1">
      <text>
        <r>
          <rPr>
            <b/>
            <sz val="9"/>
            <rFont val="Tahoma"/>
            <family val="0"/>
          </rPr>
          <t>economist4:</t>
        </r>
        <r>
          <rPr>
            <sz val="9"/>
            <rFont val="Tahoma"/>
            <family val="0"/>
          </rPr>
          <t xml:space="preserve">
для 2х учреждений выделены деньги на приобретение автобосов</t>
        </r>
      </text>
    </comment>
    <comment ref="O3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</commentList>
</comments>
</file>

<file path=xl/sharedStrings.xml><?xml version="1.0" encoding="utf-8"?>
<sst xmlns="http://schemas.openxmlformats.org/spreadsheetml/2006/main" count="160" uniqueCount="71">
  <si>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</si>
  <si>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</si>
  <si>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</si>
  <si>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</si>
  <si>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</si>
  <si>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</si>
  <si>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</si>
  <si>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</si>
  <si>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</si>
  <si>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</si>
  <si>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</si>
  <si>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</si>
  <si>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</si>
  <si>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</si>
  <si>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</si>
  <si>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</si>
  <si>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</si>
  <si>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</si>
  <si>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</si>
  <si>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</si>
  <si>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не более 0,5</t>
  </si>
  <si>
    <t>не ниже 30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</si>
  <si>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</si>
  <si>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</si>
  <si>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</si>
  <si>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</si>
  <si>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</si>
  <si>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</si>
  <si>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</si>
  <si>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</si>
  <si>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</si>
  <si>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</si>
  <si>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</si>
  <si>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</si>
  <si>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</si>
  <si>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</si>
  <si>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</si>
  <si>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</si>
  <si>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</si>
  <si>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</si>
  <si>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</si>
  <si>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</si>
  <si>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</si>
  <si>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</si>
  <si>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</si>
  <si>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</si>
  <si>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</si>
  <si>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</si>
  <si>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</si>
  <si>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общего образования.</t>
  </si>
  <si>
    <t>*категории обучающихся, которым предоставляется бесплатное питание, закрепленны в разделе 9 решения Думы Города Томска от 21.12.2010 №55</t>
  </si>
  <si>
    <t>Доля обучающихся, отнесенных к отдельным категориям обучающихся*, охваченных бесплатным питанием, от общего количества поданных заявлений на данную меру социальной поддержки, %</t>
  </si>
  <si>
    <t>Мероприятие 2: создание условий для  функционирования и  развития системы общего образования в городе Томске.</t>
  </si>
  <si>
    <t>Доля обучающихся с ограниченными возможностями здоровья, не получивших  свидетельство об обучении, %</t>
  </si>
  <si>
    <t>Качество усвоения учебных программ учащихся с ограниченными возможностями здоровья, обучающихся по адаптированным основным общеобразовательным программам, %</t>
  </si>
  <si>
    <t>Приложение 4</t>
  </si>
  <si>
    <t>2021 год</t>
  </si>
  <si>
    <t>2022 год</t>
  </si>
  <si>
    <t>2023 год</t>
  </si>
  <si>
    <t>2024 год</t>
  </si>
  <si>
    <t>2025 год</t>
  </si>
  <si>
    <t xml:space="preserve"> Доля учащихся, получающих общее образование с применением дистанционных образовательных технологий  (от общего количества учащихся),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</si>
  <si>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</si>
  <si>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"Функционирование и развитие общего образования в общеобразовательных учреждениях" на 2015 - 2025 годы"</t>
  </si>
  <si>
    <t>Приложение 1 к Подпрограмме 2 "Функционирование и развитие общего образования в общеобразовательных учреждениях" на 2015 - 2025 годы"</t>
  </si>
  <si>
    <t>Доля выпускников томских школ, поступивших в высшие учебные заведения, %</t>
  </si>
  <si>
    <t>Доля выпускников муниципальных общеобразовательных организаций, закончивших школу с медалью, %</t>
  </si>
  <si>
    <t>Доля победителей и призеров регионального этапа всероссийской олимпиады школьников от общего количества участников, %</t>
  </si>
  <si>
    <t>не менее 0,3</t>
  </si>
  <si>
    <t>не менее 30</t>
  </si>
  <si>
    <t xml:space="preserve"> от 31.03.2017 № 206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</si>
</sst>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5" fillId="24" borderId="0" xfId="53" applyNumberFormat="1" applyFill="1">
      <alignment/>
      <protection/>
    </xf>
    <xf numFmtId="0" fontId="5" fillId="24" borderId="0" xfId="53" applyFill="1">
      <alignment/>
      <protection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wrapText="1"/>
    </xf>
    <xf numFmtId="49" fontId="1" fillId="24" borderId="0" xfId="0" applyNumberFormat="1" applyFont="1" applyFill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93" fontId="1" fillId="24" borderId="10" xfId="0" applyNumberFormat="1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93" fontId="1" fillId="24" borderId="0" xfId="0" applyNumberFormat="1" applyFont="1" applyFill="1" applyBorder="1" applyAlignment="1">
      <alignment horizontal="center" vertical="center" wrapText="1"/>
    </xf>
    <xf numFmtId="193" fontId="0" fillId="24" borderId="0" xfId="0" applyNumberForma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0" xfId="0" applyNumberFormat="1" applyFont="1" applyFill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 horizontal="left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view="pageBreakPreview" zoomScale="70" zoomScaleSheetLayoutView="70" zoomScalePageLayoutView="0" workbookViewId="0" topLeftCell="D1">
      <selection activeCell="V3" sqref="V3:AA3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25.57421875" style="4" customWidth="1"/>
    <col min="4" max="4" width="19.003906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1" spans="1:27" s="2" customFormat="1" ht="15">
      <c r="A1" s="1"/>
      <c r="L1" s="28"/>
      <c r="M1" s="28"/>
      <c r="N1" s="28"/>
      <c r="O1" s="28"/>
      <c r="P1" s="28"/>
      <c r="Q1" s="28"/>
      <c r="V1" s="28" t="s">
        <v>55</v>
      </c>
      <c r="W1" s="28"/>
      <c r="X1" s="28"/>
      <c r="Y1" s="28"/>
      <c r="Z1" s="28"/>
      <c r="AA1" s="28"/>
    </row>
    <row r="2" spans="1:27" s="2" customFormat="1" ht="15">
      <c r="A2" s="1"/>
      <c r="L2" s="28"/>
      <c r="M2" s="28"/>
      <c r="N2" s="28"/>
      <c r="O2" s="28"/>
      <c r="P2" s="28"/>
      <c r="Q2" s="28"/>
      <c r="V2" s="28" t="s">
        <v>48</v>
      </c>
      <c r="W2" s="28"/>
      <c r="X2" s="28"/>
      <c r="Y2" s="28"/>
      <c r="Z2" s="28"/>
      <c r="AA2" s="28"/>
    </row>
    <row r="3" spans="1:27" s="2" customFormat="1" ht="15">
      <c r="A3" s="1"/>
      <c r="L3" s="28"/>
      <c r="M3" s="28"/>
      <c r="N3" s="28"/>
      <c r="O3" s="28"/>
      <c r="P3" s="28"/>
      <c r="Q3" s="28"/>
      <c r="V3" s="28" t="s">
        <v>70</v>
      </c>
      <c r="W3" s="28"/>
      <c r="X3" s="28"/>
      <c r="Y3" s="28"/>
      <c r="Z3" s="28"/>
      <c r="AA3" s="28"/>
    </row>
    <row r="4" spans="1:27" ht="12.75" customHeight="1">
      <c r="A4" s="3"/>
      <c r="L4" s="29"/>
      <c r="M4" s="29"/>
      <c r="N4" s="29"/>
      <c r="O4" s="29"/>
      <c r="P4" s="29"/>
      <c r="Q4" s="29"/>
      <c r="R4" s="5"/>
      <c r="V4" s="21" t="s">
        <v>64</v>
      </c>
      <c r="W4" s="21"/>
      <c r="X4" s="21"/>
      <c r="Y4" s="21"/>
      <c r="Z4" s="21"/>
      <c r="AA4" s="21"/>
    </row>
    <row r="5" spans="1:27" ht="12.75">
      <c r="A5" s="3"/>
      <c r="V5" s="21"/>
      <c r="W5" s="21"/>
      <c r="X5" s="21"/>
      <c r="Y5" s="21"/>
      <c r="Z5" s="21"/>
      <c r="AA5" s="21"/>
    </row>
    <row r="6" spans="1:27" ht="12.75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V6" s="21"/>
      <c r="W6" s="21"/>
      <c r="X6" s="21"/>
      <c r="Y6" s="21"/>
      <c r="Z6" s="21"/>
      <c r="AA6" s="21"/>
    </row>
    <row r="7" spans="1:11" ht="12.75">
      <c r="A7" s="19" t="s">
        <v>63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27" ht="12.75" customHeight="1">
      <c r="A9" s="20" t="s">
        <v>0</v>
      </c>
      <c r="B9" s="18" t="s">
        <v>1</v>
      </c>
      <c r="C9" s="18" t="s">
        <v>2</v>
      </c>
      <c r="D9" s="18" t="s">
        <v>3</v>
      </c>
      <c r="E9" s="18" t="s">
        <v>42</v>
      </c>
      <c r="F9" s="18" t="s">
        <v>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2.75">
      <c r="A10" s="20"/>
      <c r="B10" s="18"/>
      <c r="C10" s="18"/>
      <c r="D10" s="18"/>
      <c r="E10" s="18"/>
      <c r="F10" s="18" t="s">
        <v>5</v>
      </c>
      <c r="G10" s="18"/>
      <c r="H10" s="18" t="s">
        <v>6</v>
      </c>
      <c r="I10" s="18"/>
      <c r="J10" s="18" t="s">
        <v>7</v>
      </c>
      <c r="K10" s="18"/>
      <c r="L10" s="18" t="s">
        <v>43</v>
      </c>
      <c r="M10" s="18"/>
      <c r="N10" s="18" t="s">
        <v>44</v>
      </c>
      <c r="O10" s="18"/>
      <c r="P10" s="18" t="s">
        <v>45</v>
      </c>
      <c r="Q10" s="18"/>
      <c r="R10" s="18" t="s">
        <v>56</v>
      </c>
      <c r="S10" s="18"/>
      <c r="T10" s="18" t="s">
        <v>57</v>
      </c>
      <c r="U10" s="18"/>
      <c r="V10" s="18" t="s">
        <v>58</v>
      </c>
      <c r="W10" s="18"/>
      <c r="X10" s="18" t="s">
        <v>59</v>
      </c>
      <c r="Y10" s="18"/>
      <c r="Z10" s="18" t="s">
        <v>60</v>
      </c>
      <c r="AA10" s="18"/>
    </row>
    <row r="11" spans="1:27" ht="89.25">
      <c r="A11" s="20"/>
      <c r="B11" s="18"/>
      <c r="C11" s="18"/>
      <c r="D11" s="18"/>
      <c r="E11" s="18"/>
      <c r="F11" s="8" t="s">
        <v>8</v>
      </c>
      <c r="G11" s="8" t="s">
        <v>9</v>
      </c>
      <c r="H11" s="8" t="s">
        <v>8</v>
      </c>
      <c r="I11" s="8" t="s">
        <v>9</v>
      </c>
      <c r="J11" s="8" t="s">
        <v>8</v>
      </c>
      <c r="K11" s="8" t="s">
        <v>9</v>
      </c>
      <c r="L11" s="8" t="s">
        <v>8</v>
      </c>
      <c r="M11" s="8" t="s">
        <v>9</v>
      </c>
      <c r="N11" s="8" t="s">
        <v>8</v>
      </c>
      <c r="O11" s="8" t="s">
        <v>9</v>
      </c>
      <c r="P11" s="8" t="s">
        <v>8</v>
      </c>
      <c r="Q11" s="8" t="s">
        <v>9</v>
      </c>
      <c r="R11" s="8" t="s">
        <v>8</v>
      </c>
      <c r="S11" s="8" t="s">
        <v>9</v>
      </c>
      <c r="T11" s="8" t="s">
        <v>8</v>
      </c>
      <c r="U11" s="8" t="s">
        <v>9</v>
      </c>
      <c r="V11" s="8" t="s">
        <v>8</v>
      </c>
      <c r="W11" s="8" t="s">
        <v>9</v>
      </c>
      <c r="X11" s="8" t="s">
        <v>8</v>
      </c>
      <c r="Y11" s="8" t="s">
        <v>9</v>
      </c>
      <c r="Z11" s="8" t="s">
        <v>8</v>
      </c>
      <c r="AA11" s="8" t="s">
        <v>9</v>
      </c>
    </row>
    <row r="12" spans="1:27" ht="12.75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8">
        <v>21</v>
      </c>
      <c r="V12" s="8">
        <v>22</v>
      </c>
      <c r="W12" s="8">
        <v>23</v>
      </c>
      <c r="X12" s="8">
        <v>24</v>
      </c>
      <c r="Y12" s="8">
        <v>25</v>
      </c>
      <c r="Z12" s="8">
        <v>26</v>
      </c>
      <c r="AA12" s="8">
        <v>27</v>
      </c>
    </row>
    <row r="13" spans="1:27" ht="38.25" customHeight="1">
      <c r="A13" s="20">
        <v>1</v>
      </c>
      <c r="B13" s="26" t="s">
        <v>37</v>
      </c>
      <c r="C13" s="8" t="s">
        <v>15</v>
      </c>
      <c r="D13" s="24" t="s">
        <v>16</v>
      </c>
      <c r="E13" s="9">
        <v>50424</v>
      </c>
      <c r="F13" s="9">
        <v>52809</v>
      </c>
      <c r="G13" s="9">
        <v>52809</v>
      </c>
      <c r="H13" s="9">
        <v>54963</v>
      </c>
      <c r="I13" s="9">
        <v>54963</v>
      </c>
      <c r="J13" s="9">
        <v>57000</v>
      </c>
      <c r="K13" s="9">
        <v>57000</v>
      </c>
      <c r="L13" s="9">
        <v>59000</v>
      </c>
      <c r="M13" s="9">
        <v>59000</v>
      </c>
      <c r="N13" s="9">
        <v>62877</v>
      </c>
      <c r="O13" s="9">
        <v>62877</v>
      </c>
      <c r="P13" s="9">
        <v>64800</v>
      </c>
      <c r="Q13" s="9"/>
      <c r="R13" s="9">
        <v>66447</v>
      </c>
      <c r="S13" s="9"/>
      <c r="T13" s="9">
        <v>68121</v>
      </c>
      <c r="U13" s="9"/>
      <c r="V13" s="9">
        <v>69487</v>
      </c>
      <c r="W13" s="9"/>
      <c r="X13" s="9">
        <v>70586</v>
      </c>
      <c r="Y13" s="9"/>
      <c r="Z13" s="9">
        <v>71188</v>
      </c>
      <c r="AA13" s="9"/>
    </row>
    <row r="14" spans="1:27" ht="135" customHeight="1">
      <c r="A14" s="20"/>
      <c r="B14" s="27"/>
      <c r="C14" s="8" t="s">
        <v>17</v>
      </c>
      <c r="D14" s="25"/>
      <c r="E14" s="9">
        <v>560</v>
      </c>
      <c r="F14" s="9">
        <v>626</v>
      </c>
      <c r="G14" s="9">
        <v>626</v>
      </c>
      <c r="H14" s="8">
        <v>661</v>
      </c>
      <c r="I14" s="8">
        <v>661</v>
      </c>
      <c r="J14" s="9">
        <v>670</v>
      </c>
      <c r="K14" s="9">
        <v>670</v>
      </c>
      <c r="L14" s="9">
        <v>690</v>
      </c>
      <c r="M14" s="9">
        <v>690</v>
      </c>
      <c r="N14" s="9">
        <v>700</v>
      </c>
      <c r="O14" s="9">
        <v>700</v>
      </c>
      <c r="P14" s="9">
        <v>700</v>
      </c>
      <c r="Q14" s="9"/>
      <c r="R14" s="9">
        <v>700</v>
      </c>
      <c r="S14" s="9"/>
      <c r="T14" s="8">
        <v>700</v>
      </c>
      <c r="U14" s="9"/>
      <c r="V14" s="9">
        <v>700</v>
      </c>
      <c r="W14" s="9"/>
      <c r="X14" s="9">
        <v>700</v>
      </c>
      <c r="Y14" s="9"/>
      <c r="Z14" s="9">
        <v>700</v>
      </c>
      <c r="AA14" s="9"/>
    </row>
    <row r="15" spans="1:27" ht="127.5">
      <c r="A15" s="20"/>
      <c r="B15" s="27"/>
      <c r="C15" s="8" t="s">
        <v>34</v>
      </c>
      <c r="D15" s="25"/>
      <c r="E15" s="9">
        <v>503</v>
      </c>
      <c r="F15" s="9">
        <v>524</v>
      </c>
      <c r="G15" s="9">
        <v>524</v>
      </c>
      <c r="H15" s="8">
        <v>540</v>
      </c>
      <c r="I15" s="8">
        <v>540</v>
      </c>
      <c r="J15" s="9">
        <v>600</v>
      </c>
      <c r="K15" s="9">
        <v>600</v>
      </c>
      <c r="L15" s="9">
        <v>630</v>
      </c>
      <c r="M15" s="9">
        <v>630</v>
      </c>
      <c r="N15" s="9">
        <v>640</v>
      </c>
      <c r="O15" s="9">
        <v>640</v>
      </c>
      <c r="P15" s="9">
        <v>640</v>
      </c>
      <c r="Q15" s="9"/>
      <c r="R15" s="9">
        <v>650</v>
      </c>
      <c r="S15" s="9"/>
      <c r="T15" s="8">
        <v>650</v>
      </c>
      <c r="U15" s="8"/>
      <c r="V15" s="9">
        <v>650</v>
      </c>
      <c r="W15" s="9"/>
      <c r="X15" s="9">
        <v>650</v>
      </c>
      <c r="Y15" s="9"/>
      <c r="Z15" s="9">
        <v>650</v>
      </c>
      <c r="AA15" s="9"/>
    </row>
    <row r="16" spans="1:27" ht="51">
      <c r="A16" s="20"/>
      <c r="B16" s="27"/>
      <c r="C16" s="8" t="s">
        <v>31</v>
      </c>
      <c r="D16" s="25"/>
      <c r="E16" s="10">
        <v>17.8</v>
      </c>
      <c r="F16" s="11">
        <v>16.8</v>
      </c>
      <c r="G16" s="11">
        <v>16.8</v>
      </c>
      <c r="H16" s="11">
        <v>16.2</v>
      </c>
      <c r="I16" s="11">
        <v>16.2</v>
      </c>
      <c r="J16" s="11">
        <v>16.2</v>
      </c>
      <c r="K16" s="11">
        <v>16.2</v>
      </c>
      <c r="L16" s="11">
        <v>16.2</v>
      </c>
      <c r="M16" s="11">
        <v>16.2</v>
      </c>
      <c r="N16" s="11">
        <v>16</v>
      </c>
      <c r="O16" s="11">
        <v>16</v>
      </c>
      <c r="P16" s="11">
        <v>16</v>
      </c>
      <c r="Q16" s="9"/>
      <c r="R16" s="11">
        <v>16</v>
      </c>
      <c r="S16" s="11"/>
      <c r="T16" s="11">
        <v>16</v>
      </c>
      <c r="U16" s="11"/>
      <c r="V16" s="10">
        <v>16</v>
      </c>
      <c r="W16" s="10"/>
      <c r="X16" s="9">
        <v>16</v>
      </c>
      <c r="Y16" s="10"/>
      <c r="Z16" s="12">
        <v>16</v>
      </c>
      <c r="AA16" s="9"/>
    </row>
    <row r="17" spans="1:27" ht="76.5">
      <c r="A17" s="20"/>
      <c r="B17" s="27"/>
      <c r="C17" s="8" t="s">
        <v>32</v>
      </c>
      <c r="D17" s="25"/>
      <c r="E17" s="9">
        <v>33</v>
      </c>
      <c r="F17" s="9">
        <v>54</v>
      </c>
      <c r="G17" s="9">
        <v>54</v>
      </c>
      <c r="H17" s="9">
        <v>65</v>
      </c>
      <c r="I17" s="9">
        <v>65</v>
      </c>
      <c r="J17" s="9">
        <v>72</v>
      </c>
      <c r="K17" s="9">
        <v>72</v>
      </c>
      <c r="L17" s="9">
        <v>80</v>
      </c>
      <c r="M17" s="9">
        <v>80</v>
      </c>
      <c r="N17" s="9">
        <v>90</v>
      </c>
      <c r="O17" s="9">
        <v>90</v>
      </c>
      <c r="P17" s="9">
        <v>95</v>
      </c>
      <c r="Q17" s="9"/>
      <c r="R17" s="9">
        <v>100</v>
      </c>
      <c r="S17" s="9"/>
      <c r="T17" s="9">
        <v>100</v>
      </c>
      <c r="U17" s="9"/>
      <c r="V17" s="9">
        <v>100</v>
      </c>
      <c r="W17" s="9"/>
      <c r="X17" s="9">
        <v>100</v>
      </c>
      <c r="Y17" s="9"/>
      <c r="Z17" s="9">
        <v>100</v>
      </c>
      <c r="AA17" s="9"/>
    </row>
    <row r="18" spans="1:27" ht="86.25" customHeight="1">
      <c r="A18" s="20"/>
      <c r="B18" s="27"/>
      <c r="C18" s="8" t="s">
        <v>61</v>
      </c>
      <c r="D18" s="25"/>
      <c r="E18" s="11">
        <v>0.1</v>
      </c>
      <c r="F18" s="11">
        <v>0.2</v>
      </c>
      <c r="G18" s="11">
        <v>0.2</v>
      </c>
      <c r="H18" s="11">
        <v>0.2</v>
      </c>
      <c r="I18" s="11">
        <v>0.2</v>
      </c>
      <c r="J18" s="11">
        <v>0.2</v>
      </c>
      <c r="K18" s="11">
        <v>0.2</v>
      </c>
      <c r="L18" s="12">
        <v>0.2</v>
      </c>
      <c r="M18" s="11">
        <v>0.2</v>
      </c>
      <c r="N18" s="12">
        <v>0.2</v>
      </c>
      <c r="O18" s="12">
        <v>0.2</v>
      </c>
      <c r="P18" s="12">
        <v>0.2</v>
      </c>
      <c r="Q18" s="12"/>
      <c r="R18" s="11">
        <v>0.2</v>
      </c>
      <c r="S18" s="11"/>
      <c r="T18" s="11">
        <v>0.2</v>
      </c>
      <c r="U18" s="11"/>
      <c r="V18" s="11">
        <v>0.2</v>
      </c>
      <c r="W18" s="11"/>
      <c r="X18" s="12">
        <v>0.2</v>
      </c>
      <c r="Y18" s="11"/>
      <c r="Z18" s="12">
        <v>0.2</v>
      </c>
      <c r="AA18" s="12"/>
    </row>
    <row r="19" spans="1:27" ht="102">
      <c r="A19" s="20"/>
      <c r="B19" s="27"/>
      <c r="C19" s="8" t="s">
        <v>33</v>
      </c>
      <c r="D19" s="32"/>
      <c r="E19" s="9">
        <v>98</v>
      </c>
      <c r="F19" s="9">
        <v>98</v>
      </c>
      <c r="G19" s="9">
        <v>98</v>
      </c>
      <c r="H19" s="8">
        <v>98</v>
      </c>
      <c r="I19" s="9">
        <v>98</v>
      </c>
      <c r="J19" s="9">
        <v>98</v>
      </c>
      <c r="K19" s="9">
        <v>98</v>
      </c>
      <c r="L19" s="9">
        <v>98</v>
      </c>
      <c r="M19" s="9">
        <f aca="true" t="shared" si="0" ref="M19:M29">L19</f>
        <v>98</v>
      </c>
      <c r="N19" s="9">
        <v>98</v>
      </c>
      <c r="O19" s="9">
        <v>98</v>
      </c>
      <c r="P19" s="9">
        <v>98</v>
      </c>
      <c r="Q19" s="9"/>
      <c r="R19" s="9">
        <v>98</v>
      </c>
      <c r="S19" s="9"/>
      <c r="T19" s="8">
        <v>98</v>
      </c>
      <c r="U19" s="9"/>
      <c r="V19" s="9">
        <v>98</v>
      </c>
      <c r="W19" s="9"/>
      <c r="X19" s="9">
        <v>98</v>
      </c>
      <c r="Y19" s="9"/>
      <c r="Z19" s="9">
        <v>98</v>
      </c>
      <c r="AA19" s="9"/>
    </row>
    <row r="20" spans="1:27" ht="56.25" customHeight="1">
      <c r="A20" s="22" t="s">
        <v>11</v>
      </c>
      <c r="B20" s="24" t="s">
        <v>27</v>
      </c>
      <c r="C20" s="8" t="s">
        <v>35</v>
      </c>
      <c r="D20" s="24" t="s">
        <v>16</v>
      </c>
      <c r="E20" s="9">
        <v>180</v>
      </c>
      <c r="F20" s="9">
        <v>180</v>
      </c>
      <c r="G20" s="9">
        <v>180</v>
      </c>
      <c r="H20" s="9">
        <v>180</v>
      </c>
      <c r="I20" s="9">
        <v>180</v>
      </c>
      <c r="J20" s="9">
        <v>150</v>
      </c>
      <c r="K20" s="9">
        <v>150</v>
      </c>
      <c r="L20" s="9">
        <v>150</v>
      </c>
      <c r="M20" s="9">
        <v>145</v>
      </c>
      <c r="N20" s="9">
        <v>145</v>
      </c>
      <c r="O20" s="9">
        <v>145</v>
      </c>
      <c r="P20" s="9">
        <v>145</v>
      </c>
      <c r="Q20" s="9"/>
      <c r="R20" s="9">
        <v>145</v>
      </c>
      <c r="S20" s="9"/>
      <c r="T20" s="9">
        <v>145</v>
      </c>
      <c r="U20" s="9"/>
      <c r="V20" s="9">
        <v>140</v>
      </c>
      <c r="W20" s="9"/>
      <c r="X20" s="9">
        <v>140</v>
      </c>
      <c r="Y20" s="9"/>
      <c r="Z20" s="9">
        <v>140</v>
      </c>
      <c r="AA20" s="9"/>
    </row>
    <row r="21" spans="1:27" ht="63.75">
      <c r="A21" s="23"/>
      <c r="B21" s="25"/>
      <c r="C21" s="8" t="s">
        <v>36</v>
      </c>
      <c r="D21" s="25"/>
      <c r="E21" s="11">
        <v>61.4</v>
      </c>
      <c r="F21" s="11">
        <v>68.9</v>
      </c>
      <c r="G21" s="11">
        <v>68.9</v>
      </c>
      <c r="H21" s="11">
        <v>66</v>
      </c>
      <c r="I21" s="11">
        <v>66</v>
      </c>
      <c r="J21" s="11">
        <v>67.2</v>
      </c>
      <c r="K21" s="11">
        <v>65.1</v>
      </c>
      <c r="L21" s="12">
        <v>74</v>
      </c>
      <c r="M21" s="11">
        <v>74</v>
      </c>
      <c r="N21" s="12">
        <v>77.1</v>
      </c>
      <c r="O21" s="11">
        <v>77.1</v>
      </c>
      <c r="P21" s="12">
        <v>80.4</v>
      </c>
      <c r="Q21" s="9">
        <v>0</v>
      </c>
      <c r="R21" s="11">
        <v>86</v>
      </c>
      <c r="S21" s="11">
        <v>0</v>
      </c>
      <c r="T21" s="11">
        <v>88.9</v>
      </c>
      <c r="U21" s="11">
        <v>0</v>
      </c>
      <c r="V21" s="11">
        <v>92.2</v>
      </c>
      <c r="W21" s="11">
        <v>0</v>
      </c>
      <c r="X21" s="11">
        <v>97.2</v>
      </c>
      <c r="Y21" s="9">
        <v>0</v>
      </c>
      <c r="Z21" s="11">
        <v>100</v>
      </c>
      <c r="AA21" s="9">
        <v>0</v>
      </c>
    </row>
    <row r="22" spans="1:27" ht="76.5" customHeight="1">
      <c r="A22" s="22" t="s">
        <v>12</v>
      </c>
      <c r="B22" s="26" t="s">
        <v>28</v>
      </c>
      <c r="C22" s="13" t="s">
        <v>18</v>
      </c>
      <c r="D22" s="24" t="s">
        <v>16</v>
      </c>
      <c r="E22" s="9">
        <v>95</v>
      </c>
      <c r="F22" s="9" t="s">
        <v>19</v>
      </c>
      <c r="G22" s="9" t="s">
        <v>19</v>
      </c>
      <c r="H22" s="9" t="s">
        <v>19</v>
      </c>
      <c r="I22" s="9" t="s">
        <v>19</v>
      </c>
      <c r="J22" s="9" t="s">
        <v>19</v>
      </c>
      <c r="K22" s="9" t="s">
        <v>19</v>
      </c>
      <c r="L22" s="9" t="s">
        <v>19</v>
      </c>
      <c r="M22" s="9" t="str">
        <f t="shared" si="0"/>
        <v>не менее 95</v>
      </c>
      <c r="N22" s="9" t="s">
        <v>19</v>
      </c>
      <c r="O22" s="9" t="s">
        <v>19</v>
      </c>
      <c r="P22" s="9" t="s">
        <v>19</v>
      </c>
      <c r="Q22" s="9"/>
      <c r="R22" s="9" t="s">
        <v>19</v>
      </c>
      <c r="S22" s="9"/>
      <c r="T22" s="9" t="s">
        <v>19</v>
      </c>
      <c r="U22" s="9"/>
      <c r="V22" s="9" t="s">
        <v>19</v>
      </c>
      <c r="W22" s="9"/>
      <c r="X22" s="9" t="s">
        <v>19</v>
      </c>
      <c r="Y22" s="9"/>
      <c r="Z22" s="9" t="s">
        <v>19</v>
      </c>
      <c r="AA22" s="9"/>
    </row>
    <row r="23" spans="1:27" ht="76.5" customHeight="1">
      <c r="A23" s="23"/>
      <c r="B23" s="27"/>
      <c r="C23" s="13" t="s">
        <v>65</v>
      </c>
      <c r="D23" s="25"/>
      <c r="E23" s="11">
        <v>83.6</v>
      </c>
      <c r="F23" s="11">
        <v>82.3</v>
      </c>
      <c r="G23" s="11">
        <v>82.3</v>
      </c>
      <c r="H23" s="11">
        <v>82</v>
      </c>
      <c r="I23" s="11">
        <v>82</v>
      </c>
      <c r="J23" s="11">
        <v>82</v>
      </c>
      <c r="K23" s="11">
        <v>77</v>
      </c>
      <c r="L23" s="11">
        <v>77</v>
      </c>
      <c r="M23" s="11">
        <f>L23</f>
        <v>77</v>
      </c>
      <c r="N23" s="11">
        <v>77</v>
      </c>
      <c r="O23" s="11">
        <v>77</v>
      </c>
      <c r="P23" s="11">
        <v>77</v>
      </c>
      <c r="Q23" s="11"/>
      <c r="R23" s="11">
        <v>77</v>
      </c>
      <c r="S23" s="11"/>
      <c r="T23" s="11">
        <v>77</v>
      </c>
      <c r="U23" s="11"/>
      <c r="V23" s="11">
        <v>77</v>
      </c>
      <c r="W23" s="11"/>
      <c r="X23" s="11">
        <v>77</v>
      </c>
      <c r="Y23" s="11"/>
      <c r="Z23" s="11">
        <v>77</v>
      </c>
      <c r="AA23" s="11"/>
    </row>
    <row r="24" spans="1:27" ht="76.5" customHeight="1">
      <c r="A24" s="23"/>
      <c r="B24" s="27"/>
      <c r="C24" s="13" t="s">
        <v>66</v>
      </c>
      <c r="D24" s="25"/>
      <c r="E24" s="12">
        <v>0.3</v>
      </c>
      <c r="F24" s="9" t="s">
        <v>68</v>
      </c>
      <c r="G24" s="9" t="s">
        <v>68</v>
      </c>
      <c r="H24" s="9" t="s">
        <v>68</v>
      </c>
      <c r="I24" s="9" t="s">
        <v>68</v>
      </c>
      <c r="J24" s="9" t="s">
        <v>68</v>
      </c>
      <c r="K24" s="11" t="str">
        <f aca="true" t="shared" si="1" ref="K24:M25">J24</f>
        <v>не менее 0,3</v>
      </c>
      <c r="L24" s="9" t="s">
        <v>68</v>
      </c>
      <c r="M24" s="11" t="str">
        <f t="shared" si="1"/>
        <v>не менее 0,3</v>
      </c>
      <c r="N24" s="9" t="s">
        <v>68</v>
      </c>
      <c r="O24" s="9" t="s">
        <v>68</v>
      </c>
      <c r="P24" s="9" t="s">
        <v>68</v>
      </c>
      <c r="Q24" s="9"/>
      <c r="R24" s="9" t="s">
        <v>68</v>
      </c>
      <c r="S24" s="9"/>
      <c r="T24" s="9" t="s">
        <v>68</v>
      </c>
      <c r="U24" s="9"/>
      <c r="V24" s="9" t="s">
        <v>68</v>
      </c>
      <c r="W24" s="9"/>
      <c r="X24" s="9" t="s">
        <v>68</v>
      </c>
      <c r="Y24" s="9"/>
      <c r="Z24" s="9" t="s">
        <v>68</v>
      </c>
      <c r="AA24" s="9"/>
    </row>
    <row r="25" spans="1:27" ht="76.5" customHeight="1">
      <c r="A25" s="23"/>
      <c r="B25" s="27"/>
      <c r="C25" s="13" t="s">
        <v>67</v>
      </c>
      <c r="D25" s="25"/>
      <c r="E25" s="9">
        <v>30</v>
      </c>
      <c r="F25" s="9">
        <v>9</v>
      </c>
      <c r="G25" s="9">
        <v>9</v>
      </c>
      <c r="H25" s="9">
        <v>9</v>
      </c>
      <c r="I25" s="9">
        <v>9</v>
      </c>
      <c r="J25" s="9" t="s">
        <v>69</v>
      </c>
      <c r="K25" s="11" t="str">
        <f t="shared" si="1"/>
        <v>не менее 30</v>
      </c>
      <c r="L25" s="9" t="s">
        <v>69</v>
      </c>
      <c r="M25" s="11" t="str">
        <f t="shared" si="1"/>
        <v>не менее 30</v>
      </c>
      <c r="N25" s="9" t="s">
        <v>69</v>
      </c>
      <c r="O25" s="9" t="s">
        <v>69</v>
      </c>
      <c r="P25" s="9" t="s">
        <v>69</v>
      </c>
      <c r="Q25" s="9"/>
      <c r="R25" s="9" t="s">
        <v>69</v>
      </c>
      <c r="S25" s="9"/>
      <c r="T25" s="9" t="s">
        <v>69</v>
      </c>
      <c r="U25" s="9"/>
      <c r="V25" s="9" t="s">
        <v>69</v>
      </c>
      <c r="W25" s="9"/>
      <c r="X25" s="9" t="s">
        <v>69</v>
      </c>
      <c r="Y25" s="9"/>
      <c r="Z25" s="9" t="s">
        <v>69</v>
      </c>
      <c r="AA25" s="9"/>
    </row>
    <row r="26" spans="1:27" ht="63.75">
      <c r="A26" s="23"/>
      <c r="B26" s="27"/>
      <c r="C26" s="13" t="s">
        <v>53</v>
      </c>
      <c r="D26" s="25"/>
      <c r="E26" s="12">
        <v>0.5</v>
      </c>
      <c r="F26" s="9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tr">
        <f t="shared" si="0"/>
        <v>не более 0,5</v>
      </c>
      <c r="N26" s="9" t="s">
        <v>20</v>
      </c>
      <c r="O26" s="9" t="s">
        <v>20</v>
      </c>
      <c r="P26" s="9" t="s">
        <v>20</v>
      </c>
      <c r="Q26" s="9"/>
      <c r="R26" s="9" t="s">
        <v>20</v>
      </c>
      <c r="S26" s="9"/>
      <c r="T26" s="9" t="s">
        <v>20</v>
      </c>
      <c r="U26" s="9"/>
      <c r="V26" s="9" t="s">
        <v>20</v>
      </c>
      <c r="W26" s="9"/>
      <c r="X26" s="9" t="s">
        <v>20</v>
      </c>
      <c r="Y26" s="9"/>
      <c r="Z26" s="9" t="s">
        <v>20</v>
      </c>
      <c r="AA26" s="9"/>
    </row>
    <row r="27" spans="1:27" ht="102">
      <c r="A27" s="23"/>
      <c r="B27" s="27"/>
      <c r="C27" s="13" t="s">
        <v>54</v>
      </c>
      <c r="D27" s="25"/>
      <c r="E27" s="9">
        <v>31</v>
      </c>
      <c r="F27" s="9" t="s">
        <v>21</v>
      </c>
      <c r="G27" s="9" t="s">
        <v>21</v>
      </c>
      <c r="H27" s="9" t="s">
        <v>21</v>
      </c>
      <c r="I27" s="9" t="s">
        <v>21</v>
      </c>
      <c r="J27" s="9" t="s">
        <v>21</v>
      </c>
      <c r="K27" s="9" t="s">
        <v>21</v>
      </c>
      <c r="L27" s="9" t="s">
        <v>21</v>
      </c>
      <c r="M27" s="9" t="str">
        <f t="shared" si="0"/>
        <v>не ниже 30</v>
      </c>
      <c r="N27" s="9" t="s">
        <v>21</v>
      </c>
      <c r="O27" s="9" t="s">
        <v>21</v>
      </c>
      <c r="P27" s="9" t="s">
        <v>21</v>
      </c>
      <c r="Q27" s="9"/>
      <c r="R27" s="9" t="s">
        <v>21</v>
      </c>
      <c r="S27" s="9"/>
      <c r="T27" s="9" t="s">
        <v>21</v>
      </c>
      <c r="U27" s="9"/>
      <c r="V27" s="9" t="s">
        <v>21</v>
      </c>
      <c r="W27" s="9"/>
      <c r="X27" s="9" t="s">
        <v>21</v>
      </c>
      <c r="Y27" s="9"/>
      <c r="Z27" s="9" t="s">
        <v>21</v>
      </c>
      <c r="AA27" s="9"/>
    </row>
    <row r="28" spans="1:27" ht="114.75" customHeight="1">
      <c r="A28" s="22" t="s">
        <v>13</v>
      </c>
      <c r="B28" s="24" t="s">
        <v>49</v>
      </c>
      <c r="C28" s="8" t="s">
        <v>62</v>
      </c>
      <c r="D28" s="24" t="s">
        <v>16</v>
      </c>
      <c r="E28" s="8">
        <v>75</v>
      </c>
      <c r="F28" s="8">
        <v>75</v>
      </c>
      <c r="G28" s="8">
        <v>74</v>
      </c>
      <c r="H28" s="8">
        <v>76</v>
      </c>
      <c r="I28" s="8">
        <v>76</v>
      </c>
      <c r="J28" s="8">
        <v>78</v>
      </c>
      <c r="K28" s="8">
        <v>78</v>
      </c>
      <c r="L28" s="9">
        <v>80</v>
      </c>
      <c r="M28" s="9">
        <f t="shared" si="0"/>
        <v>80</v>
      </c>
      <c r="N28" s="9">
        <v>82</v>
      </c>
      <c r="O28" s="9">
        <v>82</v>
      </c>
      <c r="P28" s="9">
        <v>84</v>
      </c>
      <c r="Q28" s="9"/>
      <c r="R28" s="8">
        <v>85</v>
      </c>
      <c r="S28" s="8"/>
      <c r="T28" s="8">
        <v>88</v>
      </c>
      <c r="U28" s="8"/>
      <c r="V28" s="8">
        <v>91</v>
      </c>
      <c r="W28" s="8"/>
      <c r="X28" s="9">
        <v>95</v>
      </c>
      <c r="Y28" s="9"/>
      <c r="Z28" s="9">
        <v>100</v>
      </c>
      <c r="AA28" s="9"/>
    </row>
    <row r="29" spans="1:27" ht="216" customHeight="1">
      <c r="A29" s="23"/>
      <c r="B29" s="25"/>
      <c r="C29" s="8" t="s">
        <v>38</v>
      </c>
      <c r="D29" s="25"/>
      <c r="E29" s="8">
        <v>95.6</v>
      </c>
      <c r="F29" s="8">
        <v>100</v>
      </c>
      <c r="G29" s="8">
        <v>100</v>
      </c>
      <c r="H29" s="8">
        <v>100</v>
      </c>
      <c r="I29" s="8">
        <v>100</v>
      </c>
      <c r="J29" s="8">
        <v>100</v>
      </c>
      <c r="K29" s="8">
        <v>100</v>
      </c>
      <c r="L29" s="9">
        <v>100</v>
      </c>
      <c r="M29" s="9">
        <f t="shared" si="0"/>
        <v>100</v>
      </c>
      <c r="N29" s="9">
        <v>100</v>
      </c>
      <c r="O29" s="9">
        <v>100</v>
      </c>
      <c r="P29" s="9">
        <v>100</v>
      </c>
      <c r="Q29" s="9"/>
      <c r="R29" s="8">
        <v>100</v>
      </c>
      <c r="S29" s="8"/>
      <c r="T29" s="8">
        <v>100</v>
      </c>
      <c r="U29" s="8"/>
      <c r="V29" s="8">
        <v>100</v>
      </c>
      <c r="W29" s="8"/>
      <c r="X29" s="9">
        <v>100</v>
      </c>
      <c r="Y29" s="9"/>
      <c r="Z29" s="9">
        <v>100</v>
      </c>
      <c r="AA29" s="9"/>
    </row>
    <row r="30" spans="1:27" ht="178.5">
      <c r="A30" s="23"/>
      <c r="B30" s="25"/>
      <c r="C30" s="8" t="s">
        <v>29</v>
      </c>
      <c r="D30" s="25"/>
      <c r="E30" s="8">
        <v>90.5</v>
      </c>
      <c r="F30" s="8">
        <v>95.9</v>
      </c>
      <c r="G30" s="11">
        <v>95.9</v>
      </c>
      <c r="H30" s="8">
        <v>97</v>
      </c>
      <c r="I30" s="10">
        <v>97</v>
      </c>
      <c r="J30" s="8">
        <v>98</v>
      </c>
      <c r="K30" s="10">
        <v>98</v>
      </c>
      <c r="L30" s="8">
        <v>98</v>
      </c>
      <c r="M30" s="9">
        <v>98</v>
      </c>
      <c r="N30" s="8">
        <v>98</v>
      </c>
      <c r="O30" s="8">
        <v>98</v>
      </c>
      <c r="P30" s="8">
        <v>98</v>
      </c>
      <c r="Q30" s="9"/>
      <c r="R30" s="8">
        <v>98</v>
      </c>
      <c r="S30" s="11"/>
      <c r="T30" s="8">
        <v>98</v>
      </c>
      <c r="U30" s="10"/>
      <c r="V30" s="8">
        <v>98</v>
      </c>
      <c r="W30" s="10"/>
      <c r="X30" s="8">
        <v>98</v>
      </c>
      <c r="Y30" s="9"/>
      <c r="Z30" s="8">
        <v>98</v>
      </c>
      <c r="AA30" s="9"/>
    </row>
    <row r="31" spans="1:27" ht="102">
      <c r="A31" s="23"/>
      <c r="B31" s="25"/>
      <c r="C31" s="8" t="s">
        <v>30</v>
      </c>
      <c r="D31" s="25"/>
      <c r="E31" s="8">
        <v>100</v>
      </c>
      <c r="F31" s="8">
        <v>100</v>
      </c>
      <c r="G31" s="8">
        <v>100</v>
      </c>
      <c r="H31" s="8">
        <v>100</v>
      </c>
      <c r="I31" s="8">
        <v>100</v>
      </c>
      <c r="J31" s="8">
        <v>100</v>
      </c>
      <c r="K31" s="8">
        <v>100</v>
      </c>
      <c r="L31" s="9">
        <v>100</v>
      </c>
      <c r="M31" s="9">
        <f>L31</f>
        <v>100</v>
      </c>
      <c r="N31" s="9">
        <v>100</v>
      </c>
      <c r="O31" s="9">
        <v>100</v>
      </c>
      <c r="P31" s="9">
        <v>100</v>
      </c>
      <c r="Q31" s="9"/>
      <c r="R31" s="8">
        <v>100</v>
      </c>
      <c r="S31" s="8"/>
      <c r="T31" s="8">
        <v>100</v>
      </c>
      <c r="U31" s="8"/>
      <c r="V31" s="8">
        <v>100</v>
      </c>
      <c r="W31" s="8"/>
      <c r="X31" s="9">
        <v>100</v>
      </c>
      <c r="Y31" s="9"/>
      <c r="Z31" s="9">
        <v>100</v>
      </c>
      <c r="AA31" s="9"/>
    </row>
    <row r="32" spans="1:27" ht="76.5">
      <c r="A32" s="23"/>
      <c r="B32" s="25"/>
      <c r="C32" s="8" t="s">
        <v>39</v>
      </c>
      <c r="D32" s="25"/>
      <c r="E32" s="8">
        <v>65.6</v>
      </c>
      <c r="F32" s="8">
        <v>71.4</v>
      </c>
      <c r="G32" s="8">
        <v>71.4</v>
      </c>
      <c r="H32" s="8">
        <v>71.8</v>
      </c>
      <c r="I32" s="8">
        <v>71.8</v>
      </c>
      <c r="J32" s="8">
        <v>71.9</v>
      </c>
      <c r="K32" s="8">
        <v>71.9</v>
      </c>
      <c r="L32" s="9">
        <v>72</v>
      </c>
      <c r="M32" s="9">
        <v>72</v>
      </c>
      <c r="N32" s="12">
        <v>73</v>
      </c>
      <c r="O32" s="12">
        <v>73</v>
      </c>
      <c r="P32" s="12">
        <v>73</v>
      </c>
      <c r="Q32" s="9"/>
      <c r="R32" s="8">
        <v>75</v>
      </c>
      <c r="S32" s="8"/>
      <c r="T32" s="8">
        <v>75</v>
      </c>
      <c r="U32" s="8"/>
      <c r="V32" s="8">
        <v>75</v>
      </c>
      <c r="W32" s="8"/>
      <c r="X32" s="9">
        <v>75</v>
      </c>
      <c r="Y32" s="9"/>
      <c r="Z32" s="12">
        <v>75</v>
      </c>
      <c r="AA32" s="9"/>
    </row>
    <row r="33" spans="1:27" ht="76.5" customHeight="1">
      <c r="A33" s="23"/>
      <c r="B33" s="25"/>
      <c r="C33" s="8" t="s">
        <v>22</v>
      </c>
      <c r="D33" s="25"/>
      <c r="E33" s="8">
        <v>100</v>
      </c>
      <c r="F33" s="8">
        <v>100</v>
      </c>
      <c r="G33" s="8">
        <v>100</v>
      </c>
      <c r="H33" s="8">
        <v>100</v>
      </c>
      <c r="I33" s="8">
        <v>100</v>
      </c>
      <c r="J33" s="8">
        <v>100</v>
      </c>
      <c r="K33" s="8">
        <v>100</v>
      </c>
      <c r="L33" s="9">
        <v>100</v>
      </c>
      <c r="M33" s="9">
        <f>L33</f>
        <v>100</v>
      </c>
      <c r="N33" s="9">
        <v>100</v>
      </c>
      <c r="O33" s="9">
        <v>100</v>
      </c>
      <c r="P33" s="9">
        <v>100</v>
      </c>
      <c r="Q33" s="9"/>
      <c r="R33" s="8">
        <v>100</v>
      </c>
      <c r="S33" s="8"/>
      <c r="T33" s="8">
        <v>100</v>
      </c>
      <c r="U33" s="8"/>
      <c r="V33" s="8">
        <v>100</v>
      </c>
      <c r="W33" s="8"/>
      <c r="X33" s="9">
        <v>100</v>
      </c>
      <c r="Y33" s="9"/>
      <c r="Z33" s="9">
        <v>100</v>
      </c>
      <c r="AA33" s="9"/>
    </row>
    <row r="34" spans="1:27" ht="127.5">
      <c r="A34" s="33"/>
      <c r="B34" s="32"/>
      <c r="C34" s="8" t="s">
        <v>40</v>
      </c>
      <c r="D34" s="32"/>
      <c r="E34" s="8">
        <v>100</v>
      </c>
      <c r="F34" s="8">
        <v>100</v>
      </c>
      <c r="G34" s="8">
        <v>100</v>
      </c>
      <c r="H34" s="8">
        <v>100</v>
      </c>
      <c r="I34" s="8">
        <v>100</v>
      </c>
      <c r="J34" s="8">
        <v>100</v>
      </c>
      <c r="K34" s="8">
        <v>100</v>
      </c>
      <c r="L34" s="9">
        <v>100</v>
      </c>
      <c r="M34" s="9">
        <f>L34</f>
        <v>100</v>
      </c>
      <c r="N34" s="9">
        <v>100</v>
      </c>
      <c r="O34" s="9">
        <v>100</v>
      </c>
      <c r="P34" s="9">
        <v>100</v>
      </c>
      <c r="Q34" s="9"/>
      <c r="R34" s="8">
        <v>100</v>
      </c>
      <c r="S34" s="8"/>
      <c r="T34" s="8">
        <v>100</v>
      </c>
      <c r="U34" s="8"/>
      <c r="V34" s="8">
        <v>100</v>
      </c>
      <c r="W34" s="8"/>
      <c r="X34" s="9">
        <v>100</v>
      </c>
      <c r="Y34" s="9"/>
      <c r="Z34" s="9">
        <v>100</v>
      </c>
      <c r="AA34" s="9"/>
    </row>
    <row r="35" spans="1:27" ht="76.5" customHeight="1">
      <c r="A35" s="37" t="s">
        <v>14</v>
      </c>
      <c r="B35" s="34" t="s">
        <v>52</v>
      </c>
      <c r="C35" s="14" t="s">
        <v>23</v>
      </c>
      <c r="D35" s="8" t="s">
        <v>16</v>
      </c>
      <c r="E35" s="8">
        <v>58</v>
      </c>
      <c r="F35" s="8">
        <v>68</v>
      </c>
      <c r="G35" s="8">
        <v>61</v>
      </c>
      <c r="H35" s="8">
        <f>63</f>
        <v>63</v>
      </c>
      <c r="I35" s="8">
        <v>63</v>
      </c>
      <c r="J35" s="8">
        <v>2</v>
      </c>
      <c r="K35" s="8">
        <v>2</v>
      </c>
      <c r="L35" s="8">
        <v>2</v>
      </c>
      <c r="M35" s="8">
        <v>2</v>
      </c>
      <c r="N35" s="8">
        <v>2</v>
      </c>
      <c r="O35" s="8">
        <v>2</v>
      </c>
      <c r="P35" s="9">
        <v>57</v>
      </c>
      <c r="Q35" s="9"/>
      <c r="R35" s="8">
        <v>60</v>
      </c>
      <c r="S35" s="8"/>
      <c r="T35" s="8">
        <v>60</v>
      </c>
      <c r="U35" s="8"/>
      <c r="V35" s="8">
        <v>60</v>
      </c>
      <c r="W35" s="8"/>
      <c r="X35" s="9">
        <v>60</v>
      </c>
      <c r="Y35" s="9"/>
      <c r="Z35" s="9">
        <v>60</v>
      </c>
      <c r="AA35" s="9"/>
    </row>
    <row r="36" spans="1:27" ht="178.5">
      <c r="A36" s="38"/>
      <c r="B36" s="35"/>
      <c r="C36" s="8" t="s">
        <v>24</v>
      </c>
      <c r="D36" s="8" t="s">
        <v>41</v>
      </c>
      <c r="E36" s="8">
        <v>19</v>
      </c>
      <c r="F36" s="8">
        <v>58</v>
      </c>
      <c r="G36" s="8">
        <v>58</v>
      </c>
      <c r="H36" s="8">
        <v>15</v>
      </c>
      <c r="I36" s="8">
        <v>15</v>
      </c>
      <c r="J36" s="8">
        <v>16</v>
      </c>
      <c r="K36" s="8">
        <v>8</v>
      </c>
      <c r="L36" s="9">
        <v>7</v>
      </c>
      <c r="M36" s="9">
        <v>5</v>
      </c>
      <c r="N36" s="9">
        <v>4</v>
      </c>
      <c r="O36" s="9">
        <v>4</v>
      </c>
      <c r="P36" s="9">
        <v>33</v>
      </c>
      <c r="Q36" s="9"/>
      <c r="R36" s="8">
        <v>28</v>
      </c>
      <c r="S36" s="8"/>
      <c r="T36" s="8">
        <v>23</v>
      </c>
      <c r="U36" s="8"/>
      <c r="V36" s="8">
        <v>18</v>
      </c>
      <c r="W36" s="8"/>
      <c r="X36" s="9">
        <v>13</v>
      </c>
      <c r="Y36" s="9"/>
      <c r="Z36" s="9">
        <v>8</v>
      </c>
      <c r="AA36" s="9"/>
    </row>
    <row r="37" spans="1:27" ht="123.75" customHeight="1">
      <c r="A37" s="38"/>
      <c r="B37" s="35"/>
      <c r="C37" s="8" t="s">
        <v>51</v>
      </c>
      <c r="D37" s="25" t="s">
        <v>16</v>
      </c>
      <c r="E37" s="8">
        <v>100</v>
      </c>
      <c r="F37" s="8">
        <v>100</v>
      </c>
      <c r="G37" s="10">
        <v>100</v>
      </c>
      <c r="H37" s="8">
        <v>100</v>
      </c>
      <c r="I37" s="10">
        <f>I38/H38*100</f>
        <v>100</v>
      </c>
      <c r="J37" s="8">
        <v>100</v>
      </c>
      <c r="K37" s="10">
        <v>96</v>
      </c>
      <c r="L37" s="9">
        <v>100</v>
      </c>
      <c r="M37" s="9">
        <v>96</v>
      </c>
      <c r="N37" s="9">
        <v>100</v>
      </c>
      <c r="O37" s="9">
        <v>96</v>
      </c>
      <c r="P37" s="9">
        <v>100</v>
      </c>
      <c r="Q37" s="9"/>
      <c r="R37" s="8">
        <v>100</v>
      </c>
      <c r="S37" s="10"/>
      <c r="T37" s="8">
        <v>100</v>
      </c>
      <c r="U37" s="10"/>
      <c r="V37" s="8">
        <v>100</v>
      </c>
      <c r="W37" s="10"/>
      <c r="X37" s="9">
        <v>100</v>
      </c>
      <c r="Y37" s="9"/>
      <c r="Z37" s="9">
        <v>100</v>
      </c>
      <c r="AA37" s="9"/>
    </row>
    <row r="38" spans="1:27" ht="61.5" customHeight="1">
      <c r="A38" s="38"/>
      <c r="B38" s="35"/>
      <c r="C38" s="8" t="s">
        <v>25</v>
      </c>
      <c r="D38" s="25"/>
      <c r="E38" s="8">
        <f>12352+30141</f>
        <v>42493</v>
      </c>
      <c r="F38" s="9">
        <f>F13</f>
        <v>52809</v>
      </c>
      <c r="G38" s="9">
        <f>G13</f>
        <v>52809</v>
      </c>
      <c r="H38" s="9">
        <f>H13</f>
        <v>54963</v>
      </c>
      <c r="I38" s="9">
        <f aca="true" t="shared" si="2" ref="I38:AA38">I13</f>
        <v>54963</v>
      </c>
      <c r="J38" s="9">
        <f t="shared" si="2"/>
        <v>57000</v>
      </c>
      <c r="K38" s="9">
        <f t="shared" si="2"/>
        <v>57000</v>
      </c>
      <c r="L38" s="9">
        <f t="shared" si="2"/>
        <v>59000</v>
      </c>
      <c r="M38" s="9">
        <f t="shared" si="2"/>
        <v>59000</v>
      </c>
      <c r="N38" s="9">
        <f t="shared" si="2"/>
        <v>62877</v>
      </c>
      <c r="O38" s="9">
        <f t="shared" si="2"/>
        <v>62877</v>
      </c>
      <c r="P38" s="9">
        <f t="shared" si="2"/>
        <v>64800</v>
      </c>
      <c r="Q38" s="9">
        <f t="shared" si="2"/>
        <v>0</v>
      </c>
      <c r="R38" s="9">
        <f t="shared" si="2"/>
        <v>66447</v>
      </c>
      <c r="S38" s="9">
        <f t="shared" si="2"/>
        <v>0</v>
      </c>
      <c r="T38" s="9">
        <f t="shared" si="2"/>
        <v>68121</v>
      </c>
      <c r="U38" s="9">
        <f t="shared" si="2"/>
        <v>0</v>
      </c>
      <c r="V38" s="9">
        <f t="shared" si="2"/>
        <v>69487</v>
      </c>
      <c r="W38" s="9">
        <f t="shared" si="2"/>
        <v>0</v>
      </c>
      <c r="X38" s="9">
        <f t="shared" si="2"/>
        <v>70586</v>
      </c>
      <c r="Y38" s="9">
        <f t="shared" si="2"/>
        <v>0</v>
      </c>
      <c r="Z38" s="9">
        <f t="shared" si="2"/>
        <v>71188</v>
      </c>
      <c r="AA38" s="9">
        <f t="shared" si="2"/>
        <v>0</v>
      </c>
    </row>
    <row r="39" spans="1:27" ht="178.5">
      <c r="A39" s="38"/>
      <c r="B39" s="35"/>
      <c r="C39" s="8" t="s">
        <v>10</v>
      </c>
      <c r="D39" s="32"/>
      <c r="E39" s="8">
        <v>2454</v>
      </c>
      <c r="F39" s="8">
        <v>2971</v>
      </c>
      <c r="G39" s="8">
        <v>2971</v>
      </c>
      <c r="H39" s="8">
        <v>3141</v>
      </c>
      <c r="I39" s="8">
        <v>3141</v>
      </c>
      <c r="J39" s="8">
        <v>4100</v>
      </c>
      <c r="K39" s="8">
        <v>4100</v>
      </c>
      <c r="L39" s="8">
        <v>4300</v>
      </c>
      <c r="M39" s="8">
        <v>4300</v>
      </c>
      <c r="N39" s="8">
        <v>4500</v>
      </c>
      <c r="O39" s="8">
        <v>4500</v>
      </c>
      <c r="P39" s="8">
        <v>4700</v>
      </c>
      <c r="Q39" s="8"/>
      <c r="R39" s="8">
        <v>4900</v>
      </c>
      <c r="S39" s="8"/>
      <c r="T39" s="8">
        <v>5100</v>
      </c>
      <c r="U39" s="8"/>
      <c r="V39" s="8">
        <v>5300</v>
      </c>
      <c r="W39" s="8"/>
      <c r="X39" s="8">
        <v>5500</v>
      </c>
      <c r="Y39" s="8"/>
      <c r="Z39" s="8">
        <v>5700</v>
      </c>
      <c r="AA39" s="8"/>
    </row>
    <row r="40" spans="1:27" s="15" customFormat="1" ht="81" customHeight="1">
      <c r="A40" s="39"/>
      <c r="B40" s="36"/>
      <c r="C40" s="8" t="s">
        <v>46</v>
      </c>
      <c r="D40" s="8" t="s">
        <v>47</v>
      </c>
      <c r="E40" s="8"/>
      <c r="F40" s="8">
        <v>63</v>
      </c>
      <c r="G40" s="8">
        <v>63</v>
      </c>
      <c r="H40" s="8">
        <v>63</v>
      </c>
      <c r="I40" s="8">
        <v>63</v>
      </c>
      <c r="J40" s="8">
        <v>63</v>
      </c>
      <c r="K40" s="8">
        <v>63</v>
      </c>
      <c r="L40" s="8">
        <v>63</v>
      </c>
      <c r="M40" s="8">
        <f>L40</f>
        <v>63</v>
      </c>
      <c r="N40" s="8">
        <v>63</v>
      </c>
      <c r="O40" s="8">
        <v>63</v>
      </c>
      <c r="P40" s="8">
        <v>63</v>
      </c>
      <c r="Q40" s="8"/>
      <c r="R40" s="8">
        <v>63</v>
      </c>
      <c r="S40" s="8"/>
      <c r="T40" s="8">
        <v>63</v>
      </c>
      <c r="U40" s="8"/>
      <c r="V40" s="8">
        <v>63</v>
      </c>
      <c r="W40" s="8"/>
      <c r="X40" s="8">
        <v>63</v>
      </c>
      <c r="Y40" s="8"/>
      <c r="Z40" s="8">
        <v>63</v>
      </c>
      <c r="AA40" s="8"/>
    </row>
    <row r="42" spans="1:14" ht="12.75">
      <c r="A42" s="30" t="s">
        <v>50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27" ht="47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53" spans="5:27" ht="12.75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5:27" ht="12.75"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</sheetData>
  <sheetProtection/>
  <mergeCells count="44">
    <mergeCell ref="A43:AA43"/>
    <mergeCell ref="V1:AA1"/>
    <mergeCell ref="V2:AA2"/>
    <mergeCell ref="V3:AA3"/>
    <mergeCell ref="R10:S10"/>
    <mergeCell ref="T10:U10"/>
    <mergeCell ref="V10:W10"/>
    <mergeCell ref="B35:B40"/>
    <mergeCell ref="A35:A40"/>
    <mergeCell ref="Z10:AA10"/>
    <mergeCell ref="A42:N42"/>
    <mergeCell ref="D37:D39"/>
    <mergeCell ref="A13:A19"/>
    <mergeCell ref="B13:B19"/>
    <mergeCell ref="D13:D19"/>
    <mergeCell ref="A28:A34"/>
    <mergeCell ref="B28:B34"/>
    <mergeCell ref="D28:D34"/>
    <mergeCell ref="D22:D27"/>
    <mergeCell ref="A22:A27"/>
    <mergeCell ref="B22:B27"/>
    <mergeCell ref="C9:C11"/>
    <mergeCell ref="L1:Q1"/>
    <mergeCell ref="L3:Q3"/>
    <mergeCell ref="J10:K10"/>
    <mergeCell ref="P10:Q10"/>
    <mergeCell ref="L4:Q4"/>
    <mergeCell ref="L2:Q2"/>
    <mergeCell ref="F9:AA9"/>
    <mergeCell ref="N10:O10"/>
    <mergeCell ref="A20:A21"/>
    <mergeCell ref="B20:B21"/>
    <mergeCell ref="D9:D11"/>
    <mergeCell ref="D20:D21"/>
    <mergeCell ref="X10:Y10"/>
    <mergeCell ref="A6:K6"/>
    <mergeCell ref="A9:A11"/>
    <mergeCell ref="E9:E11"/>
    <mergeCell ref="B9:B11"/>
    <mergeCell ref="V4:AA6"/>
    <mergeCell ref="L10:M10"/>
    <mergeCell ref="F10:G10"/>
    <mergeCell ref="A7:K7"/>
    <mergeCell ref="H10:I10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49" r:id="rId3"/>
  <rowBreaks count="1" manualBreakCount="1">
    <brk id="2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2017-04-04T02:55:02Z</cp:lastPrinted>
  <dcterms:created xsi:type="dcterms:W3CDTF">1996-10-08T23:32:33Z</dcterms:created>
  <dcterms:modified xsi:type="dcterms:W3CDTF">2017-04-04T02:56:06Z</dcterms:modified>
  <cp:category/>
  <cp:version/>
  <cp:contentType/>
  <cp:contentStatus/>
</cp:coreProperties>
</file>