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9495"/>
  </bookViews>
  <sheets>
    <sheet name="Прил.1" sheetId="1" r:id="rId1"/>
    <sheet name="Прил.2" sheetId="3" r:id="rId2"/>
  </sheets>
  <calcPr calcId="125725"/>
</workbook>
</file>

<file path=xl/calcChain.xml><?xml version="1.0" encoding="utf-8"?>
<calcChain xmlns="http://schemas.openxmlformats.org/spreadsheetml/2006/main">
  <c r="E16" i="3"/>
  <c r="E15"/>
  <c r="F16"/>
  <c r="F15"/>
  <c r="K16"/>
  <c r="K15"/>
  <c r="L16"/>
  <c r="L15"/>
  <c r="E17"/>
  <c r="F17"/>
  <c r="K17"/>
  <c r="L17"/>
  <c r="E18"/>
  <c r="F18"/>
  <c r="K18"/>
  <c r="L18"/>
  <c r="E19"/>
  <c r="F19"/>
  <c r="K19"/>
  <c r="L19"/>
  <c r="E20"/>
  <c r="F20"/>
  <c r="K20"/>
  <c r="L20"/>
  <c r="E62"/>
  <c r="E61"/>
  <c r="F62"/>
  <c r="F61"/>
  <c r="K62"/>
  <c r="K61"/>
  <c r="L62"/>
  <c r="L61"/>
  <c r="E63"/>
  <c r="F63"/>
  <c r="K63"/>
  <c r="L63"/>
  <c r="E64"/>
  <c r="F64"/>
  <c r="K64"/>
  <c r="L64"/>
  <c r="E65"/>
  <c r="F65"/>
  <c r="K65"/>
  <c r="L65"/>
  <c r="E66"/>
  <c r="F66"/>
  <c r="K66"/>
  <c r="L66"/>
  <c r="E67"/>
  <c r="F67"/>
  <c r="K67"/>
  <c r="L67"/>
  <c r="E68"/>
  <c r="F68"/>
  <c r="K68"/>
  <c r="L68"/>
  <c r="E69"/>
  <c r="F69"/>
  <c r="K69"/>
  <c r="L69"/>
  <c r="E70"/>
  <c r="F70"/>
  <c r="K70"/>
  <c r="L70"/>
  <c r="E71"/>
  <c r="F71"/>
  <c r="K71"/>
  <c r="L71"/>
  <c r="E72"/>
  <c r="F72"/>
  <c r="K72"/>
  <c r="L72"/>
  <c r="E73"/>
  <c r="F73"/>
  <c r="K73"/>
  <c r="L73"/>
  <c r="E74"/>
  <c r="F74"/>
  <c r="K74"/>
  <c r="L74"/>
  <c r="E75"/>
  <c r="F75"/>
  <c r="K75"/>
  <c r="L75"/>
  <c r="E76"/>
  <c r="F76"/>
  <c r="K76"/>
  <c r="L76"/>
  <c r="E77"/>
  <c r="F77"/>
  <c r="K77"/>
  <c r="L77"/>
  <c r="E83"/>
  <c r="E82"/>
  <c r="F83"/>
  <c r="F82"/>
  <c r="K83"/>
  <c r="K82"/>
  <c r="L83"/>
  <c r="L82"/>
  <c r="E84"/>
  <c r="F84"/>
  <c r="K84"/>
  <c r="L84"/>
  <c r="E85"/>
  <c r="F85"/>
  <c r="K85"/>
  <c r="L85"/>
  <c r="E86"/>
  <c r="F86"/>
  <c r="K86"/>
  <c r="L86"/>
  <c r="E87"/>
  <c r="F87"/>
  <c r="K87"/>
  <c r="L87"/>
  <c r="M14" i="1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<sst xmlns="http://schemas.openxmlformats.org/spreadsheetml/2006/main" count="175" uniqueCount="58">
  <si>
    <t>Приложение 1</t>
  </si>
  <si>
    <t>к подпрограмме "Охрана семьи и детства"</t>
  </si>
  <si>
    <t>ПОКАЗАТЕЛИ ЦЕЛИ, ЗАДАЧ, МЕРОПРИЯТИЙ ПОДПРОГРАММЫ</t>
  </si>
  <si>
    <t>Охрана семьи и детства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</si>
  <si>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</si>
  <si>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</si>
  <si>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</si>
  <si>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</si>
  <si>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2014 год</t>
  </si>
  <si>
    <t>Плановые значения показателей по годам реализации подпрограммы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</si>
  <si>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</si>
  <si>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</si>
  <si>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</si>
  <si>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</si>
  <si>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</si>
  <si>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</si>
  <si>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</si>
  <si>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 xml:space="preserve">Цель подпрограммы: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</si>
  <si>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</si>
  <si>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Администрации районов Города Томска</t>
  </si>
  <si>
    <t>1.1.</t>
  </si>
  <si>
    <t>Задача 1:Осуществление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</si>
  <si>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r>
  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</t>
    </r>
    <r>
      <rPr>
        <sz val="11"/>
        <rFont val="Calibri"/>
        <family val="2"/>
        <charset val="204"/>
      </rPr>
      <t>детей)</t>
    </r>
  </si>
  <si>
    <t>1.1.1.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</si>
  <si>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</si>
  <si>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r>
  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</t>
    </r>
    <r>
      <rPr>
        <sz val="11"/>
        <rFont val="Calibri"/>
        <family val="2"/>
        <charset val="204"/>
      </rPr>
      <t>дети)</t>
    </r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</si>
  <si>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</si>
  <si>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</si>
  <si>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</si>
  <si>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</si>
  <si>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</si>
  <si>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</si>
  <si>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</si>
  <si>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всего</t>
  </si>
  <si>
    <t>ВСЕГО ПО ПОДПРОГРАММЕ</t>
  </si>
  <si>
    <t>Итого по задаче 1</t>
  </si>
  <si>
    <t>2019год</t>
  </si>
  <si>
    <t>2018год</t>
  </si>
  <si>
    <t>1750140760, 313, 244            1750140770, 313, 323, 244</t>
  </si>
  <si>
    <t>1750100000, 000</t>
  </si>
  <si>
    <t>Основное мероприятие "Осуществление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</si>
  <si>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2015-2019 годы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</si>
  <si>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</si>
  <si>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</si>
  <si>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</si>
  <si>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</si>
  <si>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</si>
  <si>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</si>
  <si>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</si>
  <si>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</si>
  <si>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</si>
  <si>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</si>
  <si>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Код бюджетной классификации (КЦСР, КВР)</t>
  </si>
  <si>
    <t>Наименование целей, задач, ведомственных целевых программ, мероприятий подпрограммы</t>
  </si>
  <si>
    <t>ПЕРЕЧЕНЬ МЕРОПРИЯТИЙ И РЕСУРСНОЕ ОБЕСПЕЧЕНИЕ ПОДПРОГРАММЫ</t>
  </si>
  <si>
    <t>Приложение 2</t>
  </si>
  <si>
    <t>Задача 1 подпрограммы: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</si>
  <si>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план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</si>
</sst>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.000_р_."/>
    <numFmt numFmtId="166" formatCode="_-* #,##0.00_р_._-;\-* #,##0.00_р_._-;_-* &quot;-&quot;??_р_._-;_-@_-"/>
    <numFmt numFmtId="167" formatCode="_-* #,##0.0_р_._-;\-* #,##0.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7" fontId="7" fillId="0" borderId="1" xfId="2" applyNumberFormat="1" applyFont="1" applyFill="1" applyBorder="1" applyAlignment="1">
      <alignment vertical="center"/>
    </xf>
    <xf numFmtId="167" fontId="5" fillId="0" borderId="1" xfId="0" applyNumberFormat="1" applyFont="1" applyFill="1" applyBorder="1"/>
    <xf numFmtId="167" fontId="11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167" fontId="12" fillId="0" borderId="1" xfId="2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5" fillId="0" borderId="1" xfId="0" applyFont="1" applyFill="1" applyBorder="1"/>
    <xf numFmtId="167" fontId="12" fillId="0" borderId="4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/>
    <xf numFmtId="167" fontId="10" fillId="0" borderId="1" xfId="2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167" fontId="10" fillId="0" borderId="1" xfId="2" applyNumberFormat="1" applyFont="1" applyFill="1" applyBorder="1"/>
    <xf numFmtId="167" fontId="7" fillId="0" borderId="1" xfId="0" applyNumberFormat="1" applyFont="1" applyFill="1" applyBorder="1"/>
    <xf numFmtId="0" fontId="6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/>
    </xf>
    <xf numFmtId="167" fontId="7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7" fillId="0" borderId="1" xfId="2" applyNumberFormat="1" applyFont="1" applyFill="1" applyBorder="1"/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</cellXfs>
  <cellStyles count="3">
    <cellStyle name="Обычный" xfId="0" builtinId="0"/>
    <cellStyle name="Обычный_Лист1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75" zoomScaleNormal="75" workbookViewId="0">
      <selection activeCell="T14" sqref="T14"/>
    </sheetView>
  </sheetViews>
  <sheetFormatPr defaultRowHeight="15"/>
  <cols>
    <col min="1" max="1" width="9.140625" style="1"/>
    <col min="2" max="2" width="35.28515625" style="1" customWidth="1"/>
    <col min="3" max="3" width="32.140625" style="1" customWidth="1"/>
    <col min="4" max="4" width="18.140625" style="1" customWidth="1"/>
    <col min="5" max="5" width="18.42578125" style="57" customWidth="1"/>
    <col min="6" max="6" width="11.140625" style="1" customWidth="1"/>
    <col min="7" max="7" width="11.42578125" style="1" customWidth="1"/>
    <col min="8" max="8" width="12.42578125" style="1" customWidth="1"/>
    <col min="9" max="9" width="11.42578125" style="1" customWidth="1"/>
    <col min="10" max="10" width="11.85546875" style="1" customWidth="1"/>
    <col min="11" max="11" width="11" style="1" customWidth="1"/>
    <col min="12" max="12" width="10.42578125" style="1" customWidth="1"/>
    <col min="13" max="13" width="11.140625" style="1" customWidth="1"/>
    <col min="14" max="14" width="11" style="1" customWidth="1"/>
    <col min="15" max="15" width="10.85546875" style="1" customWidth="1"/>
    <col min="16" max="16384" width="9.140625" style="1"/>
  </cols>
  <sheetData>
    <row r="1" spans="1:19">
      <c r="M1" s="83" t="s">
        <v>0</v>
      </c>
      <c r="N1" s="83"/>
      <c r="O1" s="83"/>
    </row>
    <row r="2" spans="1:19" ht="19.5" customHeight="1">
      <c r="L2" s="84" t="s">
        <v>1</v>
      </c>
      <c r="M2" s="84"/>
      <c r="N2" s="84"/>
      <c r="O2" s="84"/>
      <c r="P2" s="58"/>
    </row>
    <row r="4" spans="1:19" ht="18.75"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9" ht="18.75">
      <c r="D5" s="2"/>
      <c r="E5" s="59"/>
      <c r="F5" s="2"/>
      <c r="G5" s="2"/>
      <c r="H5" s="2"/>
      <c r="I5" s="2"/>
      <c r="J5" s="2"/>
      <c r="K5" s="2"/>
      <c r="L5" s="2"/>
      <c r="M5" s="2"/>
      <c r="N5" s="2"/>
    </row>
    <row r="6" spans="1:19" ht="26.25">
      <c r="B6" s="86" t="s">
        <v>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60"/>
      <c r="P6" s="60"/>
      <c r="Q6" s="60"/>
      <c r="R6" s="60"/>
      <c r="S6" s="60"/>
    </row>
    <row r="9" spans="1:19" ht="27.75" customHeight="1">
      <c r="A9" s="80" t="s">
        <v>4</v>
      </c>
      <c r="B9" s="65" t="s">
        <v>5</v>
      </c>
      <c r="C9" s="65" t="s">
        <v>6</v>
      </c>
      <c r="D9" s="65" t="s">
        <v>7</v>
      </c>
      <c r="E9" s="65" t="s">
        <v>8</v>
      </c>
      <c r="F9" s="75" t="s">
        <v>9</v>
      </c>
      <c r="G9" s="76"/>
      <c r="H9" s="76"/>
      <c r="I9" s="76"/>
      <c r="J9" s="76"/>
      <c r="K9" s="76"/>
      <c r="L9" s="76"/>
      <c r="M9" s="76"/>
      <c r="N9" s="76"/>
      <c r="O9" s="77"/>
    </row>
    <row r="10" spans="1:19">
      <c r="A10" s="81"/>
      <c r="B10" s="66"/>
      <c r="C10" s="66"/>
      <c r="D10" s="66"/>
      <c r="E10" s="66"/>
      <c r="F10" s="78" t="s">
        <v>10</v>
      </c>
      <c r="G10" s="79"/>
      <c r="H10" s="78" t="s">
        <v>11</v>
      </c>
      <c r="I10" s="79"/>
      <c r="J10" s="78" t="s">
        <v>12</v>
      </c>
      <c r="K10" s="79"/>
      <c r="L10" s="78" t="s">
        <v>13</v>
      </c>
      <c r="M10" s="79"/>
      <c r="N10" s="78" t="s">
        <v>14</v>
      </c>
      <c r="O10" s="79"/>
    </row>
    <row r="11" spans="1:19" ht="105">
      <c r="A11" s="82"/>
      <c r="B11" s="67"/>
      <c r="C11" s="67"/>
      <c r="D11" s="67"/>
      <c r="E11" s="67"/>
      <c r="F11" s="3" t="s">
        <v>15</v>
      </c>
      <c r="G11" s="3" t="s">
        <v>16</v>
      </c>
      <c r="H11" s="3" t="s">
        <v>15</v>
      </c>
      <c r="I11" s="3" t="s">
        <v>16</v>
      </c>
      <c r="J11" s="3" t="s">
        <v>15</v>
      </c>
      <c r="K11" s="3" t="s">
        <v>16</v>
      </c>
      <c r="L11" s="3" t="s">
        <v>15</v>
      </c>
      <c r="M11" s="3" t="s">
        <v>16</v>
      </c>
      <c r="N11" s="3" t="s">
        <v>15</v>
      </c>
      <c r="O11" s="3" t="s">
        <v>16</v>
      </c>
    </row>
    <row r="12" spans="1:19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9" ht="193.5" customHeight="1">
      <c r="A13" s="4">
        <v>1</v>
      </c>
      <c r="B13" s="19" t="s">
        <v>17</v>
      </c>
      <c r="C13" s="5" t="s">
        <v>18</v>
      </c>
      <c r="D13" s="3" t="s">
        <v>19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1"/>
    </row>
    <row r="14" spans="1:19" ht="165">
      <c r="A14" s="4" t="s">
        <v>20</v>
      </c>
      <c r="B14" s="62" t="s">
        <v>21</v>
      </c>
      <c r="C14" s="5" t="s">
        <v>22</v>
      </c>
      <c r="D14" s="3" t="s">
        <v>19</v>
      </c>
      <c r="E14" s="7">
        <f t="shared" ref="E14:K14" si="0">SUM(E15:E25)</f>
        <v>1236</v>
      </c>
      <c r="F14" s="8">
        <f t="shared" si="0"/>
        <v>1080</v>
      </c>
      <c r="G14" s="7">
        <f>SUM(G15:G25)</f>
        <v>987</v>
      </c>
      <c r="H14" s="8">
        <f t="shared" si="0"/>
        <v>1123</v>
      </c>
      <c r="I14" s="8">
        <f t="shared" si="0"/>
        <v>1123</v>
      </c>
      <c r="J14" s="7">
        <f t="shared" si="0"/>
        <v>1123</v>
      </c>
      <c r="K14" s="7">
        <f t="shared" si="0"/>
        <v>971</v>
      </c>
      <c r="L14" s="7">
        <f>SUM(L15:L25)</f>
        <v>1123</v>
      </c>
      <c r="M14" s="7">
        <f>SUM(M15:M25)</f>
        <v>971</v>
      </c>
      <c r="N14" s="7">
        <v>0</v>
      </c>
      <c r="O14" s="63"/>
    </row>
    <row r="15" spans="1:19" ht="48" customHeight="1">
      <c r="A15" s="65" t="s">
        <v>23</v>
      </c>
      <c r="B15" s="68" t="s">
        <v>24</v>
      </c>
      <c r="C15" s="69" t="s">
        <v>25</v>
      </c>
      <c r="D15" s="9" t="s">
        <v>26</v>
      </c>
      <c r="E15" s="7">
        <v>157</v>
      </c>
      <c r="F15" s="7">
        <v>165</v>
      </c>
      <c r="G15" s="7">
        <v>133</v>
      </c>
      <c r="H15" s="7">
        <v>155</v>
      </c>
      <c r="I15" s="7">
        <v>155</v>
      </c>
      <c r="J15" s="7">
        <v>155</v>
      </c>
      <c r="K15" s="7">
        <v>135</v>
      </c>
      <c r="L15" s="7">
        <v>155</v>
      </c>
      <c r="M15" s="7">
        <v>135</v>
      </c>
      <c r="N15" s="7">
        <v>0</v>
      </c>
      <c r="O15" s="63"/>
    </row>
    <row r="16" spans="1:19" ht="48" customHeight="1">
      <c r="A16" s="66"/>
      <c r="B16" s="68"/>
      <c r="C16" s="70"/>
      <c r="D16" s="9" t="s">
        <v>27</v>
      </c>
      <c r="E16" s="7">
        <v>174</v>
      </c>
      <c r="F16" s="7">
        <v>100</v>
      </c>
      <c r="G16" s="7">
        <v>93</v>
      </c>
      <c r="H16" s="7">
        <v>130</v>
      </c>
      <c r="I16" s="7">
        <v>130</v>
      </c>
      <c r="J16" s="7">
        <v>130</v>
      </c>
      <c r="K16" s="7">
        <v>94</v>
      </c>
      <c r="L16" s="7">
        <v>130</v>
      </c>
      <c r="M16" s="7">
        <v>94</v>
      </c>
      <c r="N16" s="7">
        <v>0</v>
      </c>
      <c r="O16" s="63"/>
    </row>
    <row r="17" spans="1:15" ht="50.25" customHeight="1">
      <c r="A17" s="66"/>
      <c r="B17" s="68"/>
      <c r="C17" s="70"/>
      <c r="D17" s="9" t="s">
        <v>28</v>
      </c>
      <c r="E17" s="7">
        <v>359</v>
      </c>
      <c r="F17" s="7">
        <v>250</v>
      </c>
      <c r="G17" s="7">
        <v>217</v>
      </c>
      <c r="H17" s="7">
        <v>270</v>
      </c>
      <c r="I17" s="7">
        <v>270</v>
      </c>
      <c r="J17" s="7">
        <v>270</v>
      </c>
      <c r="K17" s="7">
        <v>230</v>
      </c>
      <c r="L17" s="7">
        <v>270</v>
      </c>
      <c r="M17" s="7">
        <v>230</v>
      </c>
      <c r="N17" s="7">
        <v>0</v>
      </c>
      <c r="O17" s="63"/>
    </row>
    <row r="18" spans="1:15" ht="56.25" customHeight="1">
      <c r="A18" s="66"/>
      <c r="B18" s="68"/>
      <c r="C18" s="70"/>
      <c r="D18" s="10" t="s">
        <v>29</v>
      </c>
      <c r="E18" s="7">
        <v>282</v>
      </c>
      <c r="F18" s="7">
        <v>290</v>
      </c>
      <c r="G18" s="7">
        <v>277</v>
      </c>
      <c r="H18" s="7">
        <v>335</v>
      </c>
      <c r="I18" s="7">
        <v>335</v>
      </c>
      <c r="J18" s="7">
        <v>335</v>
      </c>
      <c r="K18" s="7">
        <v>279</v>
      </c>
      <c r="L18" s="7">
        <v>335</v>
      </c>
      <c r="M18" s="7">
        <v>279</v>
      </c>
      <c r="N18" s="7">
        <v>0</v>
      </c>
      <c r="O18" s="63"/>
    </row>
    <row r="19" spans="1:15" ht="3" hidden="1" customHeight="1">
      <c r="A19" s="66"/>
      <c r="B19" s="68"/>
      <c r="C19" s="70"/>
      <c r="D19" s="10" t="s">
        <v>30</v>
      </c>
      <c r="E19" s="7">
        <v>0</v>
      </c>
      <c r="F19" s="7"/>
      <c r="G19" s="7"/>
      <c r="H19" s="7"/>
      <c r="I19" s="7"/>
      <c r="J19" s="7">
        <v>0</v>
      </c>
      <c r="K19" s="7"/>
      <c r="L19" s="7">
        <v>0</v>
      </c>
      <c r="M19" s="7"/>
      <c r="N19" s="7">
        <v>0</v>
      </c>
      <c r="O19" s="63"/>
    </row>
    <row r="20" spans="1:15" ht="19.5" hidden="1" customHeight="1">
      <c r="A20" s="66"/>
      <c r="B20" s="68"/>
      <c r="C20" s="70"/>
      <c r="D20" s="10" t="s">
        <v>30</v>
      </c>
      <c r="E20" s="7">
        <v>0</v>
      </c>
      <c r="F20" s="7"/>
      <c r="G20" s="7"/>
      <c r="H20" s="7"/>
      <c r="I20" s="7"/>
      <c r="J20" s="7">
        <v>0</v>
      </c>
      <c r="K20" s="7"/>
      <c r="L20" s="7">
        <v>0</v>
      </c>
      <c r="M20" s="7"/>
      <c r="N20" s="7">
        <v>0</v>
      </c>
      <c r="O20" s="63"/>
    </row>
    <row r="21" spans="1:15" ht="16.5" hidden="1" customHeight="1">
      <c r="A21" s="66"/>
      <c r="B21" s="68"/>
      <c r="C21" s="71"/>
      <c r="D21" s="10" t="s">
        <v>30</v>
      </c>
      <c r="E21" s="7">
        <v>0</v>
      </c>
      <c r="F21" s="7"/>
      <c r="G21" s="7"/>
      <c r="H21" s="7"/>
      <c r="I21" s="7"/>
      <c r="J21" s="7">
        <v>0</v>
      </c>
      <c r="K21" s="7"/>
      <c r="L21" s="7">
        <v>0</v>
      </c>
      <c r="M21" s="7"/>
      <c r="N21" s="7">
        <v>0</v>
      </c>
      <c r="O21" s="63"/>
    </row>
    <row r="22" spans="1:15" ht="58.5" customHeight="1">
      <c r="A22" s="66"/>
      <c r="B22" s="72" t="s">
        <v>31</v>
      </c>
      <c r="C22" s="69" t="s">
        <v>32</v>
      </c>
      <c r="D22" s="11" t="s">
        <v>26</v>
      </c>
      <c r="E22" s="7">
        <v>52</v>
      </c>
      <c r="F22" s="12">
        <v>55</v>
      </c>
      <c r="G22" s="12">
        <v>53</v>
      </c>
      <c r="H22" s="7">
        <v>38</v>
      </c>
      <c r="I22" s="7">
        <v>38</v>
      </c>
      <c r="J22" s="7">
        <v>38</v>
      </c>
      <c r="K22" s="7">
        <v>38</v>
      </c>
      <c r="L22" s="7">
        <v>38</v>
      </c>
      <c r="M22" s="7">
        <v>38</v>
      </c>
      <c r="N22" s="7">
        <v>0</v>
      </c>
      <c r="O22" s="63"/>
    </row>
    <row r="23" spans="1:15" ht="51.75" customHeight="1">
      <c r="A23" s="66"/>
      <c r="B23" s="73"/>
      <c r="C23" s="70"/>
      <c r="D23" s="11" t="s">
        <v>27</v>
      </c>
      <c r="E23" s="7">
        <v>93</v>
      </c>
      <c r="F23" s="12">
        <v>100</v>
      </c>
      <c r="G23" s="12">
        <v>97</v>
      </c>
      <c r="H23" s="7">
        <v>90</v>
      </c>
      <c r="I23" s="7">
        <v>90</v>
      </c>
      <c r="J23" s="7">
        <v>90</v>
      </c>
      <c r="K23" s="7">
        <v>90</v>
      </c>
      <c r="L23" s="7">
        <v>90</v>
      </c>
      <c r="M23" s="7">
        <v>90</v>
      </c>
      <c r="N23" s="7">
        <v>0</v>
      </c>
      <c r="O23" s="63"/>
    </row>
    <row r="24" spans="1:15" ht="55.5" customHeight="1">
      <c r="A24" s="66"/>
      <c r="B24" s="73"/>
      <c r="C24" s="70"/>
      <c r="D24" s="11" t="s">
        <v>28</v>
      </c>
      <c r="E24" s="7">
        <v>42</v>
      </c>
      <c r="F24" s="12">
        <v>50</v>
      </c>
      <c r="G24" s="12">
        <v>50</v>
      </c>
      <c r="H24" s="7">
        <v>33</v>
      </c>
      <c r="I24" s="7">
        <v>33</v>
      </c>
      <c r="J24" s="7">
        <v>33</v>
      </c>
      <c r="K24" s="7">
        <v>33</v>
      </c>
      <c r="L24" s="7">
        <v>33</v>
      </c>
      <c r="M24" s="7">
        <v>33</v>
      </c>
      <c r="N24" s="7">
        <v>0</v>
      </c>
      <c r="O24" s="63"/>
    </row>
    <row r="25" spans="1:15" ht="57.75" customHeight="1">
      <c r="A25" s="67"/>
      <c r="B25" s="74"/>
      <c r="C25" s="71"/>
      <c r="D25" s="11" t="s">
        <v>29</v>
      </c>
      <c r="E25" s="7">
        <v>77</v>
      </c>
      <c r="F25" s="12">
        <v>70</v>
      </c>
      <c r="G25" s="12">
        <v>67</v>
      </c>
      <c r="H25" s="7">
        <v>72</v>
      </c>
      <c r="I25" s="7">
        <v>72</v>
      </c>
      <c r="J25" s="7">
        <v>72</v>
      </c>
      <c r="K25" s="7">
        <v>72</v>
      </c>
      <c r="L25" s="7">
        <v>72</v>
      </c>
      <c r="M25" s="7">
        <v>72</v>
      </c>
      <c r="N25" s="7">
        <v>0</v>
      </c>
      <c r="O25" s="63"/>
    </row>
    <row r="26" spans="1:15">
      <c r="B26" s="64"/>
    </row>
    <row r="27" spans="1:15">
      <c r="B27" s="64"/>
    </row>
    <row r="28" spans="1:15" ht="15" customHeight="1">
      <c r="B28" s="64"/>
    </row>
    <row r="29" spans="1:15">
      <c r="B29" s="64"/>
    </row>
    <row r="30" spans="1:15">
      <c r="B30" s="64"/>
    </row>
  </sheetData>
  <mergeCells count="20">
    <mergeCell ref="M1:O1"/>
    <mergeCell ref="L2:O2"/>
    <mergeCell ref="B4:O4"/>
    <mergeCell ref="B6:N6"/>
    <mergeCell ref="F9:O9"/>
    <mergeCell ref="F10:G10"/>
    <mergeCell ref="H10:I10"/>
    <mergeCell ref="J10:K10"/>
    <mergeCell ref="L10:M10"/>
    <mergeCell ref="N10:O10"/>
    <mergeCell ref="A15:A25"/>
    <mergeCell ref="B15:B21"/>
    <mergeCell ref="C15:C21"/>
    <mergeCell ref="B22:B25"/>
    <mergeCell ref="C22:C25"/>
    <mergeCell ref="E9:E11"/>
    <mergeCell ref="A9:A11"/>
    <mergeCell ref="B9:B11"/>
    <mergeCell ref="C9:C11"/>
    <mergeCell ref="D9:D11"/>
  </mergeCells>
  <phoneticPr fontId="0" type="noConversion"/>
  <pageMargins left="0.7" right="0.7" top="0.75" bottom="0.28000000000000003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topLeftCell="G1" zoomScale="75" zoomScaleNormal="75" workbookViewId="0">
      <selection activeCell="P13" sqref="A1:IV65536"/>
    </sheetView>
  </sheetViews>
  <sheetFormatPr defaultRowHeight="15"/>
  <cols>
    <col min="1" max="1" width="10.5703125" style="1" bestFit="1" customWidth="1"/>
    <col min="2" max="2" width="36.28515625" style="1" customWidth="1"/>
    <col min="3" max="3" width="29.5703125" style="1" customWidth="1"/>
    <col min="4" max="4" width="19.140625" style="1" customWidth="1"/>
    <col min="5" max="5" width="15.7109375" style="1" customWidth="1"/>
    <col min="6" max="6" width="14" style="1" customWidth="1"/>
    <col min="7" max="7" width="15.28515625" style="1" customWidth="1"/>
    <col min="8" max="8" width="12.42578125" style="1" customWidth="1"/>
    <col min="9" max="9" width="11.7109375" style="1" customWidth="1"/>
    <col min="10" max="10" width="9.5703125" style="1" customWidth="1"/>
    <col min="11" max="11" width="14.85546875" style="1" customWidth="1"/>
    <col min="12" max="12" width="14" style="1" customWidth="1"/>
    <col min="13" max="13" width="10.7109375" style="1" customWidth="1"/>
    <col min="14" max="14" width="10.140625" style="1" customWidth="1"/>
    <col min="15" max="15" width="16.42578125" style="1" customWidth="1"/>
    <col min="16" max="16384" width="9.140625" style="1"/>
  </cols>
  <sheetData>
    <row r="1" spans="1:15">
      <c r="M1" s="83" t="s">
        <v>55</v>
      </c>
      <c r="N1" s="83"/>
      <c r="O1" s="83"/>
    </row>
    <row r="2" spans="1:15" ht="17.25" customHeight="1">
      <c r="L2" s="84" t="s">
        <v>1</v>
      </c>
      <c r="M2" s="84"/>
      <c r="N2" s="84"/>
      <c r="O2" s="84"/>
    </row>
    <row r="5" spans="1:15" ht="18.75">
      <c r="B5" s="85" t="s">
        <v>54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26.25">
      <c r="B6" s="86" t="s">
        <v>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9" spans="1:15" ht="21" customHeight="1">
      <c r="A9" s="80" t="s">
        <v>4</v>
      </c>
      <c r="B9" s="65" t="s">
        <v>53</v>
      </c>
      <c r="C9" s="65" t="s">
        <v>52</v>
      </c>
      <c r="D9" s="80" t="s">
        <v>51</v>
      </c>
      <c r="E9" s="92" t="s">
        <v>50</v>
      </c>
      <c r="F9" s="93"/>
      <c r="G9" s="75" t="s">
        <v>49</v>
      </c>
      <c r="H9" s="76"/>
      <c r="I9" s="76"/>
      <c r="J9" s="76"/>
      <c r="K9" s="76"/>
      <c r="L9" s="76"/>
      <c r="M9" s="76"/>
      <c r="N9" s="76"/>
      <c r="O9" s="77"/>
    </row>
    <row r="10" spans="1:15" ht="54" customHeight="1">
      <c r="A10" s="81"/>
      <c r="B10" s="66"/>
      <c r="C10" s="66"/>
      <c r="D10" s="81"/>
      <c r="E10" s="94"/>
      <c r="F10" s="95"/>
      <c r="G10" s="75" t="s">
        <v>48</v>
      </c>
      <c r="H10" s="77"/>
      <c r="I10" s="90" t="s">
        <v>47</v>
      </c>
      <c r="J10" s="91"/>
      <c r="K10" s="75" t="s">
        <v>46</v>
      </c>
      <c r="L10" s="77"/>
      <c r="M10" s="90" t="s">
        <v>45</v>
      </c>
      <c r="N10" s="91"/>
      <c r="O10" s="3" t="s">
        <v>44</v>
      </c>
    </row>
    <row r="11" spans="1:15" ht="32.25" customHeight="1">
      <c r="A11" s="82"/>
      <c r="B11" s="67"/>
      <c r="C11" s="67"/>
      <c r="D11" s="82"/>
      <c r="E11" s="3" t="s">
        <v>43</v>
      </c>
      <c r="F11" s="3" t="s">
        <v>42</v>
      </c>
      <c r="G11" s="3" t="s">
        <v>43</v>
      </c>
      <c r="H11" s="3" t="s">
        <v>42</v>
      </c>
      <c r="I11" s="3" t="s">
        <v>43</v>
      </c>
      <c r="J11" s="3" t="s">
        <v>42</v>
      </c>
      <c r="K11" s="3" t="s">
        <v>43</v>
      </c>
      <c r="L11" s="3" t="s">
        <v>42</v>
      </c>
      <c r="M11" s="3" t="s">
        <v>43</v>
      </c>
      <c r="N11" s="3" t="s">
        <v>57</v>
      </c>
      <c r="O11" s="3"/>
    </row>
    <row r="12" spans="1:15">
      <c r="A12" s="4">
        <v>1</v>
      </c>
      <c r="B12" s="4">
        <v>2</v>
      </c>
      <c r="C12" s="4"/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</row>
    <row r="13" spans="1:15" ht="120">
      <c r="A13" s="18">
        <v>1</v>
      </c>
      <c r="B13" s="19" t="s">
        <v>17</v>
      </c>
      <c r="C13" s="19"/>
      <c r="D13" s="17" t="s">
        <v>41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45" customHeight="1">
      <c r="A14" s="87" t="s">
        <v>56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45" customHeight="1">
      <c r="A15" s="103"/>
      <c r="B15" s="103" t="s">
        <v>40</v>
      </c>
      <c r="C15" s="87" t="s">
        <v>39</v>
      </c>
      <c r="D15" s="42" t="s">
        <v>33</v>
      </c>
      <c r="E15" s="43">
        <f>SUM(E16:E20)</f>
        <v>419378.5</v>
      </c>
      <c r="F15" s="43">
        <f>SUM(F16:F20)</f>
        <v>381476.80000000005</v>
      </c>
      <c r="G15" s="43"/>
      <c r="H15" s="43"/>
      <c r="I15" s="43"/>
      <c r="J15" s="43"/>
      <c r="K15" s="43">
        <f>SUM(K16:K20)</f>
        <v>419378.5</v>
      </c>
      <c r="L15" s="43">
        <f>SUM(L16:L20)</f>
        <v>381476.80000000005</v>
      </c>
      <c r="M15" s="44"/>
      <c r="N15" s="44"/>
      <c r="O15" s="87"/>
    </row>
    <row r="16" spans="1:15" ht="45" customHeight="1">
      <c r="A16" s="104"/>
      <c r="B16" s="104"/>
      <c r="C16" s="87"/>
      <c r="D16" s="45" t="s">
        <v>10</v>
      </c>
      <c r="E16" s="43">
        <f>SUM(E21:E28)</f>
        <v>108236.39999999998</v>
      </c>
      <c r="F16" s="43">
        <f>SUM(F21:F28)</f>
        <v>102609.8</v>
      </c>
      <c r="G16" s="43"/>
      <c r="H16" s="43"/>
      <c r="I16" s="43"/>
      <c r="J16" s="43"/>
      <c r="K16" s="43">
        <f>SUM(K21:K28)</f>
        <v>108236.39999999998</v>
      </c>
      <c r="L16" s="43">
        <f>SUM(L21:L28)</f>
        <v>102609.8</v>
      </c>
      <c r="M16" s="44"/>
      <c r="N16" s="44"/>
      <c r="O16" s="87"/>
    </row>
    <row r="17" spans="1:15" ht="45" customHeight="1">
      <c r="A17" s="104"/>
      <c r="B17" s="104"/>
      <c r="C17" s="87"/>
      <c r="D17" s="46" t="s">
        <v>11</v>
      </c>
      <c r="E17" s="43">
        <f>SUM(E29:E36)</f>
        <v>117591.40000000001</v>
      </c>
      <c r="F17" s="43">
        <f>SUM(F29:F36)</f>
        <v>106781.6</v>
      </c>
      <c r="G17" s="43"/>
      <c r="H17" s="43"/>
      <c r="I17" s="43"/>
      <c r="J17" s="43"/>
      <c r="K17" s="43">
        <f>SUM(K29:K36)</f>
        <v>117591.40000000001</v>
      </c>
      <c r="L17" s="43">
        <f>SUM(L29:L36)</f>
        <v>106781.6</v>
      </c>
      <c r="M17" s="44"/>
      <c r="N17" s="44"/>
      <c r="O17" s="87"/>
    </row>
    <row r="18" spans="1:15" ht="45" customHeight="1">
      <c r="A18" s="104"/>
      <c r="B18" s="104"/>
      <c r="C18" s="87"/>
      <c r="D18" s="46" t="s">
        <v>12</v>
      </c>
      <c r="E18" s="43">
        <f>SUM(E37:E44)</f>
        <v>109502.6</v>
      </c>
      <c r="F18" s="43">
        <f>SUM(F37:F44)</f>
        <v>88037.3</v>
      </c>
      <c r="G18" s="43"/>
      <c r="H18" s="43"/>
      <c r="I18" s="43"/>
      <c r="J18" s="43"/>
      <c r="K18" s="43">
        <f>SUM(K37:K44)</f>
        <v>109502.6</v>
      </c>
      <c r="L18" s="43">
        <f>SUM(L37:L44)</f>
        <v>88037.3</v>
      </c>
      <c r="M18" s="44"/>
      <c r="N18" s="44"/>
      <c r="O18" s="87"/>
    </row>
    <row r="19" spans="1:15" ht="45" customHeight="1">
      <c r="A19" s="104"/>
      <c r="B19" s="104"/>
      <c r="C19" s="87"/>
      <c r="D19" s="46" t="s">
        <v>13</v>
      </c>
      <c r="E19" s="43">
        <f>SUM(E45:E52)</f>
        <v>84048.1</v>
      </c>
      <c r="F19" s="43">
        <f>SUM(F45:F52)</f>
        <v>84048.1</v>
      </c>
      <c r="G19" s="43"/>
      <c r="H19" s="43"/>
      <c r="I19" s="43"/>
      <c r="J19" s="43"/>
      <c r="K19" s="43">
        <f>SUM(K45:K52)</f>
        <v>84048.1</v>
      </c>
      <c r="L19" s="43">
        <f>SUM(L45:L52)</f>
        <v>84048.1</v>
      </c>
      <c r="M19" s="44"/>
      <c r="N19" s="44"/>
      <c r="O19" s="87"/>
    </row>
    <row r="20" spans="1:15" ht="45" customHeight="1">
      <c r="A20" s="105"/>
      <c r="B20" s="105"/>
      <c r="C20" s="87"/>
      <c r="D20" s="46" t="s">
        <v>14</v>
      </c>
      <c r="E20" s="47">
        <f>SUM(E53:E60)</f>
        <v>0</v>
      </c>
      <c r="F20" s="47">
        <f>SUM(F53:F60)</f>
        <v>0</v>
      </c>
      <c r="G20" s="47"/>
      <c r="H20" s="47"/>
      <c r="I20" s="47"/>
      <c r="J20" s="47"/>
      <c r="K20" s="47">
        <f>SUM(K53:K60)</f>
        <v>0</v>
      </c>
      <c r="L20" s="47">
        <f>SUM(L53:L60)</f>
        <v>0</v>
      </c>
      <c r="M20" s="17"/>
      <c r="N20" s="17"/>
      <c r="O20" s="87"/>
    </row>
    <row r="21" spans="1:15" ht="45.75" customHeight="1">
      <c r="A21" s="88" t="s">
        <v>20</v>
      </c>
      <c r="B21" s="96" t="s">
        <v>24</v>
      </c>
      <c r="C21" s="98" t="s">
        <v>38</v>
      </c>
      <c r="D21" s="80" t="s">
        <v>10</v>
      </c>
      <c r="E21" s="20">
        <v>13167</v>
      </c>
      <c r="F21" s="20">
        <v>11167</v>
      </c>
      <c r="G21" s="20"/>
      <c r="H21" s="21"/>
      <c r="I21" s="21"/>
      <c r="J21" s="21"/>
      <c r="K21" s="20">
        <v>13167</v>
      </c>
      <c r="L21" s="20">
        <v>11167</v>
      </c>
      <c r="M21" s="17"/>
      <c r="N21" s="17"/>
      <c r="O21" s="22" t="s">
        <v>26</v>
      </c>
    </row>
    <row r="22" spans="1:15" ht="51" customHeight="1">
      <c r="A22" s="88"/>
      <c r="B22" s="97"/>
      <c r="C22" s="99"/>
      <c r="D22" s="81"/>
      <c r="E22" s="21">
        <v>7980</v>
      </c>
      <c r="F22" s="21">
        <v>7553.4</v>
      </c>
      <c r="G22" s="21"/>
      <c r="H22" s="21"/>
      <c r="I22" s="21"/>
      <c r="J22" s="21"/>
      <c r="K22" s="21">
        <v>7980</v>
      </c>
      <c r="L22" s="21">
        <v>7553.4</v>
      </c>
      <c r="M22" s="17"/>
      <c r="N22" s="17"/>
      <c r="O22" s="22" t="s">
        <v>27</v>
      </c>
    </row>
    <row r="23" spans="1:15" ht="49.5" customHeight="1">
      <c r="A23" s="88"/>
      <c r="B23" s="97"/>
      <c r="C23" s="99"/>
      <c r="D23" s="81"/>
      <c r="E23" s="21">
        <v>21865.200000000001</v>
      </c>
      <c r="F23" s="21">
        <v>18665.2</v>
      </c>
      <c r="G23" s="21"/>
      <c r="H23" s="21"/>
      <c r="I23" s="21"/>
      <c r="J23" s="21"/>
      <c r="K23" s="21">
        <v>21865.200000000001</v>
      </c>
      <c r="L23" s="21">
        <v>18665.2</v>
      </c>
      <c r="M23" s="17"/>
      <c r="N23" s="17"/>
      <c r="O23" s="22" t="s">
        <v>28</v>
      </c>
    </row>
    <row r="24" spans="1:15" ht="51.75" customHeight="1">
      <c r="A24" s="88"/>
      <c r="B24" s="97"/>
      <c r="C24" s="99"/>
      <c r="D24" s="81"/>
      <c r="E24" s="21">
        <v>23700.6</v>
      </c>
      <c r="F24" s="21">
        <v>23700.6</v>
      </c>
      <c r="G24" s="21"/>
      <c r="H24" s="21"/>
      <c r="I24" s="21"/>
      <c r="J24" s="21"/>
      <c r="K24" s="21">
        <v>23700.6</v>
      </c>
      <c r="L24" s="21">
        <v>23700.6</v>
      </c>
      <c r="M24" s="23"/>
      <c r="N24" s="23"/>
      <c r="O24" s="22" t="s">
        <v>29</v>
      </c>
    </row>
    <row r="25" spans="1:15" ht="45" customHeight="1">
      <c r="A25" s="88"/>
      <c r="B25" s="73" t="s">
        <v>31</v>
      </c>
      <c r="C25" s="99"/>
      <c r="D25" s="81"/>
      <c r="E25" s="20">
        <v>8155.2</v>
      </c>
      <c r="F25" s="20">
        <v>8155.2</v>
      </c>
      <c r="G25" s="21"/>
      <c r="H25" s="21"/>
      <c r="I25" s="21"/>
      <c r="J25" s="21"/>
      <c r="K25" s="20">
        <v>8155.2</v>
      </c>
      <c r="L25" s="20">
        <v>8155.2</v>
      </c>
      <c r="M25" s="23"/>
      <c r="N25" s="23"/>
      <c r="O25" s="22" t="s">
        <v>26</v>
      </c>
    </row>
    <row r="26" spans="1:15" ht="43.5" customHeight="1">
      <c r="A26" s="88"/>
      <c r="B26" s="73"/>
      <c r="C26" s="99"/>
      <c r="D26" s="81"/>
      <c r="E26" s="24">
        <v>14519.2</v>
      </c>
      <c r="F26" s="24">
        <v>14519.2</v>
      </c>
      <c r="G26" s="21"/>
      <c r="H26" s="21"/>
      <c r="I26" s="21"/>
      <c r="J26" s="21"/>
      <c r="K26" s="24">
        <v>14519.2</v>
      </c>
      <c r="L26" s="24">
        <v>14519.2</v>
      </c>
      <c r="M26" s="23"/>
      <c r="N26" s="23"/>
      <c r="O26" s="22" t="s">
        <v>27</v>
      </c>
    </row>
    <row r="27" spans="1:15" ht="44.25" customHeight="1">
      <c r="A27" s="88"/>
      <c r="B27" s="73"/>
      <c r="C27" s="99"/>
      <c r="D27" s="81"/>
      <c r="E27" s="24">
        <v>7338.2</v>
      </c>
      <c r="F27" s="24">
        <v>7338.2</v>
      </c>
      <c r="G27" s="21"/>
      <c r="H27" s="21"/>
      <c r="I27" s="21"/>
      <c r="J27" s="21"/>
      <c r="K27" s="24">
        <v>7338.2</v>
      </c>
      <c r="L27" s="24">
        <v>7338.2</v>
      </c>
      <c r="M27" s="23"/>
      <c r="N27" s="23"/>
      <c r="O27" s="22" t="s">
        <v>28</v>
      </c>
    </row>
    <row r="28" spans="1:15" ht="44.25" customHeight="1">
      <c r="A28" s="88"/>
      <c r="B28" s="73"/>
      <c r="C28" s="99"/>
      <c r="D28" s="81"/>
      <c r="E28" s="24">
        <v>11511</v>
      </c>
      <c r="F28" s="24">
        <v>11511</v>
      </c>
      <c r="G28" s="21"/>
      <c r="H28" s="21"/>
      <c r="I28" s="21"/>
      <c r="J28" s="21"/>
      <c r="K28" s="24">
        <v>11511</v>
      </c>
      <c r="L28" s="24">
        <v>11511</v>
      </c>
      <c r="M28" s="23"/>
      <c r="N28" s="23"/>
      <c r="O28" s="22" t="s">
        <v>29</v>
      </c>
    </row>
    <row r="29" spans="1:15" ht="48.75" customHeight="1">
      <c r="A29" s="88"/>
      <c r="B29" s="96" t="s">
        <v>24</v>
      </c>
      <c r="C29" s="99"/>
      <c r="D29" s="80" t="s">
        <v>11</v>
      </c>
      <c r="E29" s="20">
        <v>12369</v>
      </c>
      <c r="F29" s="20">
        <v>10778.1</v>
      </c>
      <c r="G29" s="21"/>
      <c r="H29" s="21"/>
      <c r="I29" s="21"/>
      <c r="J29" s="21"/>
      <c r="K29" s="20">
        <v>12369</v>
      </c>
      <c r="L29" s="20">
        <v>10778.1</v>
      </c>
      <c r="M29" s="23"/>
      <c r="N29" s="23"/>
      <c r="O29" s="22" t="s">
        <v>26</v>
      </c>
    </row>
    <row r="30" spans="1:15" ht="52.5" customHeight="1">
      <c r="A30" s="88"/>
      <c r="B30" s="97"/>
      <c r="C30" s="99"/>
      <c r="D30" s="81"/>
      <c r="E30" s="20">
        <v>10374</v>
      </c>
      <c r="F30" s="20">
        <v>7718</v>
      </c>
      <c r="G30" s="21"/>
      <c r="H30" s="21"/>
      <c r="I30" s="21"/>
      <c r="J30" s="21"/>
      <c r="K30" s="20">
        <v>10374</v>
      </c>
      <c r="L30" s="20">
        <v>7718</v>
      </c>
      <c r="M30" s="23"/>
      <c r="N30" s="23"/>
      <c r="O30" s="22" t="s">
        <v>27</v>
      </c>
    </row>
    <row r="31" spans="1:15" ht="50.25" customHeight="1">
      <c r="A31" s="88"/>
      <c r="B31" s="97"/>
      <c r="C31" s="99"/>
      <c r="D31" s="81"/>
      <c r="E31" s="20">
        <v>21546</v>
      </c>
      <c r="F31" s="20">
        <v>19098.099999999999</v>
      </c>
      <c r="G31" s="21"/>
      <c r="H31" s="21"/>
      <c r="I31" s="21"/>
      <c r="J31" s="21"/>
      <c r="K31" s="20">
        <v>21546</v>
      </c>
      <c r="L31" s="20">
        <v>19098.099999999999</v>
      </c>
      <c r="M31" s="23"/>
      <c r="N31" s="23"/>
      <c r="O31" s="22" t="s">
        <v>28</v>
      </c>
    </row>
    <row r="32" spans="1:15" ht="46.5" customHeight="1">
      <c r="A32" s="88"/>
      <c r="B32" s="97"/>
      <c r="C32" s="99"/>
      <c r="D32" s="81"/>
      <c r="E32" s="20">
        <v>26733</v>
      </c>
      <c r="F32" s="20">
        <v>22618</v>
      </c>
      <c r="G32" s="21"/>
      <c r="H32" s="21"/>
      <c r="I32" s="21"/>
      <c r="J32" s="21"/>
      <c r="K32" s="20">
        <v>26733</v>
      </c>
      <c r="L32" s="20">
        <v>22618</v>
      </c>
      <c r="M32" s="23"/>
      <c r="N32" s="23"/>
      <c r="O32" s="22" t="s">
        <v>29</v>
      </c>
    </row>
    <row r="33" spans="1:15" ht="45">
      <c r="A33" s="88"/>
      <c r="B33" s="73" t="s">
        <v>31</v>
      </c>
      <c r="C33" s="99"/>
      <c r="D33" s="81"/>
      <c r="E33" s="20">
        <v>9450.2999999999993</v>
      </c>
      <c r="F33" s="20">
        <v>9450.2999999999993</v>
      </c>
      <c r="G33" s="21"/>
      <c r="H33" s="21"/>
      <c r="I33" s="21"/>
      <c r="J33" s="21"/>
      <c r="K33" s="20">
        <v>9450.2999999999993</v>
      </c>
      <c r="L33" s="20">
        <v>9450.2999999999993</v>
      </c>
      <c r="M33" s="23"/>
      <c r="N33" s="23"/>
      <c r="O33" s="22" t="s">
        <v>26</v>
      </c>
    </row>
    <row r="34" spans="1:15" ht="45">
      <c r="A34" s="88"/>
      <c r="B34" s="73"/>
      <c r="C34" s="99"/>
      <c r="D34" s="81"/>
      <c r="E34" s="20">
        <v>16326.5</v>
      </c>
      <c r="F34" s="20">
        <v>16326.5</v>
      </c>
      <c r="G34" s="20"/>
      <c r="H34" s="20"/>
      <c r="I34" s="21"/>
      <c r="J34" s="21"/>
      <c r="K34" s="20">
        <v>16326.5</v>
      </c>
      <c r="L34" s="20">
        <v>16326.5</v>
      </c>
      <c r="M34" s="23"/>
      <c r="N34" s="23"/>
      <c r="O34" s="22" t="s">
        <v>27</v>
      </c>
    </row>
    <row r="35" spans="1:15" ht="45">
      <c r="A35" s="88"/>
      <c r="B35" s="73"/>
      <c r="C35" s="99"/>
      <c r="D35" s="81"/>
      <c r="E35" s="20">
        <v>7481.3</v>
      </c>
      <c r="F35" s="20">
        <v>7481.3</v>
      </c>
      <c r="G35" s="20"/>
      <c r="H35" s="20"/>
      <c r="I35" s="21"/>
      <c r="J35" s="21"/>
      <c r="K35" s="20">
        <v>7481.3</v>
      </c>
      <c r="L35" s="20">
        <v>7481.3</v>
      </c>
      <c r="M35" s="23"/>
      <c r="N35" s="23"/>
      <c r="O35" s="22" t="s">
        <v>28</v>
      </c>
    </row>
    <row r="36" spans="1:15" ht="45">
      <c r="A36" s="88"/>
      <c r="B36" s="73"/>
      <c r="C36" s="99"/>
      <c r="D36" s="81"/>
      <c r="E36" s="20">
        <v>13311.3</v>
      </c>
      <c r="F36" s="20">
        <v>13311.3</v>
      </c>
      <c r="G36" s="20"/>
      <c r="H36" s="20"/>
      <c r="I36" s="21"/>
      <c r="J36" s="21"/>
      <c r="K36" s="20">
        <v>13311.3</v>
      </c>
      <c r="L36" s="20">
        <v>13311.3</v>
      </c>
      <c r="M36" s="23"/>
      <c r="N36" s="23"/>
      <c r="O36" s="22" t="s">
        <v>29</v>
      </c>
    </row>
    <row r="37" spans="1:15" ht="48.75" customHeight="1">
      <c r="A37" s="88"/>
      <c r="B37" s="96" t="s">
        <v>24</v>
      </c>
      <c r="C37" s="99"/>
      <c r="D37" s="80" t="s">
        <v>12</v>
      </c>
      <c r="E37" s="20">
        <v>12369</v>
      </c>
      <c r="F37" s="20">
        <v>9677</v>
      </c>
      <c r="G37" s="14"/>
      <c r="H37" s="14"/>
      <c r="I37" s="15"/>
      <c r="J37" s="15"/>
      <c r="K37" s="20">
        <v>12369</v>
      </c>
      <c r="L37" s="20">
        <v>9677</v>
      </c>
      <c r="M37" s="23"/>
      <c r="N37" s="23"/>
      <c r="O37" s="22" t="s">
        <v>26</v>
      </c>
    </row>
    <row r="38" spans="1:15" ht="51.75" customHeight="1">
      <c r="A38" s="88"/>
      <c r="B38" s="97"/>
      <c r="C38" s="99"/>
      <c r="D38" s="81"/>
      <c r="E38" s="20">
        <v>10374</v>
      </c>
      <c r="F38" s="20">
        <v>7846</v>
      </c>
      <c r="G38" s="14"/>
      <c r="H38" s="14"/>
      <c r="I38" s="15"/>
      <c r="J38" s="15"/>
      <c r="K38" s="20">
        <v>10374</v>
      </c>
      <c r="L38" s="20">
        <v>7846</v>
      </c>
      <c r="M38" s="23"/>
      <c r="N38" s="23"/>
      <c r="O38" s="22" t="s">
        <v>27</v>
      </c>
    </row>
    <row r="39" spans="1:15" ht="48" customHeight="1">
      <c r="A39" s="88"/>
      <c r="B39" s="97"/>
      <c r="C39" s="99"/>
      <c r="D39" s="81"/>
      <c r="E39" s="20">
        <v>21546</v>
      </c>
      <c r="F39" s="20">
        <v>16381.7</v>
      </c>
      <c r="G39" s="14"/>
      <c r="H39" s="14"/>
      <c r="I39" s="15"/>
      <c r="J39" s="15"/>
      <c r="K39" s="20">
        <v>21546</v>
      </c>
      <c r="L39" s="20">
        <v>16381.7</v>
      </c>
      <c r="M39" s="23"/>
      <c r="N39" s="23"/>
      <c r="O39" s="22" t="s">
        <v>28</v>
      </c>
    </row>
    <row r="40" spans="1:15" ht="49.5" customHeight="1">
      <c r="A40" s="88"/>
      <c r="B40" s="97"/>
      <c r="C40" s="99"/>
      <c r="D40" s="81"/>
      <c r="E40" s="20">
        <v>26733</v>
      </c>
      <c r="F40" s="20">
        <v>20199.7</v>
      </c>
      <c r="G40" s="14"/>
      <c r="H40" s="14"/>
      <c r="I40" s="15"/>
      <c r="J40" s="15"/>
      <c r="K40" s="20">
        <v>26733</v>
      </c>
      <c r="L40" s="20">
        <v>20199.7</v>
      </c>
      <c r="M40" s="23"/>
      <c r="N40" s="23"/>
      <c r="O40" s="22" t="s">
        <v>29</v>
      </c>
    </row>
    <row r="41" spans="1:15" ht="51.75" customHeight="1">
      <c r="A41" s="88"/>
      <c r="B41" s="73" t="s">
        <v>31</v>
      </c>
      <c r="C41" s="99"/>
      <c r="D41" s="81"/>
      <c r="E41" s="20">
        <v>6441.3</v>
      </c>
      <c r="F41" s="20">
        <v>6441.3</v>
      </c>
      <c r="G41" s="14"/>
      <c r="H41" s="14"/>
      <c r="I41" s="15"/>
      <c r="J41" s="15"/>
      <c r="K41" s="20">
        <v>6441.3</v>
      </c>
      <c r="L41" s="20">
        <v>6441.3</v>
      </c>
      <c r="M41" s="23"/>
      <c r="N41" s="23"/>
      <c r="O41" s="22" t="s">
        <v>26</v>
      </c>
    </row>
    <row r="42" spans="1:15" ht="42.75" customHeight="1">
      <c r="A42" s="88"/>
      <c r="B42" s="73"/>
      <c r="C42" s="99"/>
      <c r="D42" s="81"/>
      <c r="E42" s="20">
        <v>14439.6</v>
      </c>
      <c r="F42" s="20">
        <v>12529</v>
      </c>
      <c r="G42" s="14"/>
      <c r="H42" s="14"/>
      <c r="I42" s="15"/>
      <c r="J42" s="15"/>
      <c r="K42" s="20">
        <v>14439.6</v>
      </c>
      <c r="L42" s="20">
        <v>12529</v>
      </c>
      <c r="M42" s="23"/>
      <c r="N42" s="23"/>
      <c r="O42" s="22" t="s">
        <v>27</v>
      </c>
    </row>
    <row r="43" spans="1:15" ht="49.5" customHeight="1">
      <c r="A43" s="88"/>
      <c r="B43" s="73"/>
      <c r="C43" s="99"/>
      <c r="D43" s="81"/>
      <c r="E43" s="20">
        <v>6281.3</v>
      </c>
      <c r="F43" s="20">
        <v>6281.3</v>
      </c>
      <c r="G43" s="14"/>
      <c r="H43" s="14"/>
      <c r="I43" s="15"/>
      <c r="J43" s="15"/>
      <c r="K43" s="20">
        <v>6281.3</v>
      </c>
      <c r="L43" s="20">
        <v>6281.3</v>
      </c>
      <c r="M43" s="23"/>
      <c r="N43" s="23"/>
      <c r="O43" s="22" t="s">
        <v>28</v>
      </c>
    </row>
    <row r="44" spans="1:15" ht="48" customHeight="1">
      <c r="A44" s="88"/>
      <c r="B44" s="73"/>
      <c r="C44" s="99"/>
      <c r="D44" s="81"/>
      <c r="E44" s="20">
        <v>11318.4</v>
      </c>
      <c r="F44" s="20">
        <v>8681.2999999999993</v>
      </c>
      <c r="G44" s="14"/>
      <c r="H44" s="14"/>
      <c r="I44" s="15"/>
      <c r="J44" s="15"/>
      <c r="K44" s="20">
        <v>11318.4</v>
      </c>
      <c r="L44" s="20">
        <v>8681.2999999999993</v>
      </c>
      <c r="M44" s="23"/>
      <c r="N44" s="23"/>
      <c r="O44" s="22" t="s">
        <v>29</v>
      </c>
    </row>
    <row r="45" spans="1:15" ht="48.75" customHeight="1">
      <c r="A45" s="88"/>
      <c r="B45" s="96" t="s">
        <v>24</v>
      </c>
      <c r="C45" s="99"/>
      <c r="D45" s="80" t="s">
        <v>37</v>
      </c>
      <c r="E45" s="25">
        <v>10219</v>
      </c>
      <c r="F45" s="25">
        <v>10219</v>
      </c>
      <c r="G45" s="14"/>
      <c r="H45" s="14"/>
      <c r="I45" s="15"/>
      <c r="J45" s="15"/>
      <c r="K45" s="25">
        <v>10219</v>
      </c>
      <c r="L45" s="25">
        <v>10219</v>
      </c>
      <c r="M45" s="23"/>
      <c r="N45" s="23"/>
      <c r="O45" s="22" t="s">
        <v>26</v>
      </c>
    </row>
    <row r="46" spans="1:15" ht="51.75" customHeight="1">
      <c r="A46" s="88"/>
      <c r="B46" s="97"/>
      <c r="C46" s="99"/>
      <c r="D46" s="81"/>
      <c r="E46" s="25">
        <v>8357</v>
      </c>
      <c r="F46" s="25">
        <v>8357</v>
      </c>
      <c r="G46" s="14"/>
      <c r="H46" s="14"/>
      <c r="I46" s="15"/>
      <c r="J46" s="15"/>
      <c r="K46" s="25">
        <v>8357</v>
      </c>
      <c r="L46" s="25">
        <v>8357</v>
      </c>
      <c r="M46" s="23"/>
      <c r="N46" s="23"/>
      <c r="O46" s="22" t="s">
        <v>27</v>
      </c>
    </row>
    <row r="47" spans="1:15" ht="48" customHeight="1">
      <c r="A47" s="88"/>
      <c r="B47" s="97"/>
      <c r="C47" s="99"/>
      <c r="D47" s="81"/>
      <c r="E47" s="25">
        <v>17339.400000000001</v>
      </c>
      <c r="F47" s="25">
        <v>17339.400000000001</v>
      </c>
      <c r="G47" s="14"/>
      <c r="H47" s="14"/>
      <c r="I47" s="15"/>
      <c r="J47" s="15"/>
      <c r="K47" s="25">
        <v>17339.400000000001</v>
      </c>
      <c r="L47" s="25">
        <v>17339.400000000001</v>
      </c>
      <c r="M47" s="23"/>
      <c r="N47" s="23"/>
      <c r="O47" s="22" t="s">
        <v>28</v>
      </c>
    </row>
    <row r="48" spans="1:15" ht="49.5" customHeight="1">
      <c r="A48" s="88"/>
      <c r="B48" s="97"/>
      <c r="C48" s="99"/>
      <c r="D48" s="81"/>
      <c r="E48" s="25">
        <v>21381</v>
      </c>
      <c r="F48" s="25">
        <v>21381</v>
      </c>
      <c r="G48" s="14"/>
      <c r="H48" s="14"/>
      <c r="I48" s="15"/>
      <c r="J48" s="15"/>
      <c r="K48" s="25">
        <v>21381</v>
      </c>
      <c r="L48" s="25">
        <v>21381</v>
      </c>
      <c r="M48" s="23"/>
      <c r="N48" s="23"/>
      <c r="O48" s="22" t="s">
        <v>29</v>
      </c>
    </row>
    <row r="49" spans="1:15" ht="51.75" customHeight="1">
      <c r="A49" s="88"/>
      <c r="B49" s="73" t="s">
        <v>31</v>
      </c>
      <c r="C49" s="99"/>
      <c r="D49" s="81"/>
      <c r="E49" s="25">
        <v>6441.3</v>
      </c>
      <c r="F49" s="25">
        <v>6441.3</v>
      </c>
      <c r="G49" s="14"/>
      <c r="H49" s="14"/>
      <c r="I49" s="15"/>
      <c r="J49" s="15"/>
      <c r="K49" s="25">
        <v>6441.3</v>
      </c>
      <c r="L49" s="25">
        <v>6441.3</v>
      </c>
      <c r="M49" s="23"/>
      <c r="N49" s="23"/>
      <c r="O49" s="22" t="s">
        <v>26</v>
      </c>
    </row>
    <row r="50" spans="1:15" ht="42.75" customHeight="1">
      <c r="A50" s="88"/>
      <c r="B50" s="73"/>
      <c r="C50" s="99"/>
      <c r="D50" s="81"/>
      <c r="E50" s="25">
        <v>5347.8</v>
      </c>
      <c r="F50" s="25">
        <v>5347.8</v>
      </c>
      <c r="G50" s="14"/>
      <c r="H50" s="14"/>
      <c r="I50" s="15"/>
      <c r="J50" s="15"/>
      <c r="K50" s="25">
        <v>5347.8</v>
      </c>
      <c r="L50" s="25">
        <v>5347.8</v>
      </c>
      <c r="M50" s="23"/>
      <c r="N50" s="23"/>
      <c r="O50" s="22" t="s">
        <v>27</v>
      </c>
    </row>
    <row r="51" spans="1:15" ht="49.5" customHeight="1">
      <c r="A51" s="88"/>
      <c r="B51" s="73"/>
      <c r="C51" s="99"/>
      <c r="D51" s="81"/>
      <c r="E51" s="25">
        <v>6281.3</v>
      </c>
      <c r="F51" s="25">
        <v>6281.3</v>
      </c>
      <c r="G51" s="14"/>
      <c r="H51" s="14"/>
      <c r="I51" s="15"/>
      <c r="J51" s="15"/>
      <c r="K51" s="25">
        <v>6281.3</v>
      </c>
      <c r="L51" s="25">
        <v>6281.3</v>
      </c>
      <c r="M51" s="23"/>
      <c r="N51" s="23"/>
      <c r="O51" s="22" t="s">
        <v>28</v>
      </c>
    </row>
    <row r="52" spans="1:15" ht="48" customHeight="1">
      <c r="A52" s="88"/>
      <c r="B52" s="73"/>
      <c r="C52" s="99"/>
      <c r="D52" s="81"/>
      <c r="E52" s="25">
        <v>8681.2999999999993</v>
      </c>
      <c r="F52" s="25">
        <v>8681.2999999999993</v>
      </c>
      <c r="G52" s="14"/>
      <c r="H52" s="14"/>
      <c r="I52" s="15"/>
      <c r="J52" s="15"/>
      <c r="K52" s="25">
        <v>8681.2999999999993</v>
      </c>
      <c r="L52" s="25">
        <v>8681.2999999999993</v>
      </c>
      <c r="M52" s="23"/>
      <c r="N52" s="23"/>
      <c r="O52" s="22" t="s">
        <v>29</v>
      </c>
    </row>
    <row r="53" spans="1:15" ht="48.75" customHeight="1">
      <c r="A53" s="88"/>
      <c r="B53" s="96" t="s">
        <v>24</v>
      </c>
      <c r="C53" s="99"/>
      <c r="D53" s="80" t="s">
        <v>36</v>
      </c>
      <c r="E53" s="25">
        <v>0</v>
      </c>
      <c r="F53" s="25">
        <v>0</v>
      </c>
      <c r="G53" s="14"/>
      <c r="H53" s="14"/>
      <c r="I53" s="15"/>
      <c r="J53" s="15"/>
      <c r="K53" s="25">
        <v>0</v>
      </c>
      <c r="L53" s="25">
        <v>0</v>
      </c>
      <c r="M53" s="23"/>
      <c r="N53" s="23"/>
      <c r="O53" s="22" t="s">
        <v>26</v>
      </c>
    </row>
    <row r="54" spans="1:15" ht="51.75" customHeight="1">
      <c r="A54" s="88"/>
      <c r="B54" s="97"/>
      <c r="C54" s="99"/>
      <c r="D54" s="81"/>
      <c r="E54" s="25">
        <v>0</v>
      </c>
      <c r="F54" s="25">
        <v>0</v>
      </c>
      <c r="G54" s="14"/>
      <c r="H54" s="14"/>
      <c r="I54" s="15"/>
      <c r="J54" s="15"/>
      <c r="K54" s="25">
        <v>0</v>
      </c>
      <c r="L54" s="25">
        <v>0</v>
      </c>
      <c r="M54" s="23"/>
      <c r="N54" s="23"/>
      <c r="O54" s="22" t="s">
        <v>27</v>
      </c>
    </row>
    <row r="55" spans="1:15" ht="48" customHeight="1">
      <c r="A55" s="88"/>
      <c r="B55" s="97"/>
      <c r="C55" s="99"/>
      <c r="D55" s="81"/>
      <c r="E55" s="25">
        <v>0</v>
      </c>
      <c r="F55" s="25">
        <v>0</v>
      </c>
      <c r="G55" s="14"/>
      <c r="H55" s="14"/>
      <c r="I55" s="15"/>
      <c r="J55" s="15"/>
      <c r="K55" s="25">
        <v>0</v>
      </c>
      <c r="L55" s="25">
        <v>0</v>
      </c>
      <c r="M55" s="23"/>
      <c r="N55" s="23"/>
      <c r="O55" s="22" t="s">
        <v>28</v>
      </c>
    </row>
    <row r="56" spans="1:15" ht="49.5" customHeight="1">
      <c r="A56" s="88"/>
      <c r="B56" s="97"/>
      <c r="C56" s="99"/>
      <c r="D56" s="81"/>
      <c r="E56" s="25">
        <v>0</v>
      </c>
      <c r="F56" s="25">
        <v>0</v>
      </c>
      <c r="G56" s="14"/>
      <c r="H56" s="14"/>
      <c r="I56" s="15"/>
      <c r="J56" s="15"/>
      <c r="K56" s="25">
        <v>0</v>
      </c>
      <c r="L56" s="25">
        <v>0</v>
      </c>
      <c r="M56" s="23"/>
      <c r="N56" s="23"/>
      <c r="O56" s="22" t="s">
        <v>29</v>
      </c>
    </row>
    <row r="57" spans="1:15" ht="51.75" customHeight="1">
      <c r="A57" s="88"/>
      <c r="B57" s="73" t="s">
        <v>31</v>
      </c>
      <c r="C57" s="99"/>
      <c r="D57" s="81"/>
      <c r="E57" s="25">
        <v>0</v>
      </c>
      <c r="F57" s="25">
        <v>0</v>
      </c>
      <c r="G57" s="14"/>
      <c r="H57" s="14"/>
      <c r="I57" s="15"/>
      <c r="J57" s="15"/>
      <c r="K57" s="25">
        <v>0</v>
      </c>
      <c r="L57" s="25">
        <v>0</v>
      </c>
      <c r="M57" s="23"/>
      <c r="N57" s="23"/>
      <c r="O57" s="22" t="s">
        <v>26</v>
      </c>
    </row>
    <row r="58" spans="1:15" ht="42.75" customHeight="1">
      <c r="A58" s="88"/>
      <c r="B58" s="73"/>
      <c r="C58" s="99"/>
      <c r="D58" s="81"/>
      <c r="E58" s="25">
        <v>0</v>
      </c>
      <c r="F58" s="25">
        <v>0</v>
      </c>
      <c r="G58" s="14"/>
      <c r="H58" s="14"/>
      <c r="I58" s="15"/>
      <c r="J58" s="15"/>
      <c r="K58" s="25">
        <v>0</v>
      </c>
      <c r="L58" s="25">
        <v>0</v>
      </c>
      <c r="M58" s="23"/>
      <c r="N58" s="23"/>
      <c r="O58" s="22" t="s">
        <v>27</v>
      </c>
    </row>
    <row r="59" spans="1:15" ht="49.5" customHeight="1">
      <c r="A59" s="88"/>
      <c r="B59" s="73"/>
      <c r="C59" s="99"/>
      <c r="D59" s="81"/>
      <c r="E59" s="25">
        <v>0</v>
      </c>
      <c r="F59" s="25">
        <v>0</v>
      </c>
      <c r="G59" s="14"/>
      <c r="H59" s="14"/>
      <c r="I59" s="15"/>
      <c r="J59" s="15"/>
      <c r="K59" s="25">
        <v>0</v>
      </c>
      <c r="L59" s="25">
        <v>0</v>
      </c>
      <c r="M59" s="23"/>
      <c r="N59" s="23"/>
      <c r="O59" s="22" t="s">
        <v>28</v>
      </c>
    </row>
    <row r="60" spans="1:15" ht="48" customHeight="1">
      <c r="A60" s="89"/>
      <c r="B60" s="73"/>
      <c r="C60" s="100"/>
      <c r="D60" s="81"/>
      <c r="E60" s="25">
        <v>0</v>
      </c>
      <c r="F60" s="25">
        <v>0</v>
      </c>
      <c r="G60" s="14"/>
      <c r="H60" s="14"/>
      <c r="I60" s="15"/>
      <c r="J60" s="15"/>
      <c r="K60" s="25">
        <v>0</v>
      </c>
      <c r="L60" s="25">
        <v>0</v>
      </c>
      <c r="M60" s="23"/>
      <c r="N60" s="23"/>
      <c r="O60" s="22" t="s">
        <v>29</v>
      </c>
    </row>
    <row r="61" spans="1:15">
      <c r="A61" s="80"/>
      <c r="B61" s="101" t="s">
        <v>35</v>
      </c>
      <c r="C61" s="26"/>
      <c r="D61" s="27" t="s">
        <v>33</v>
      </c>
      <c r="E61" s="28">
        <f>SUM(E62:E81)</f>
        <v>419378.49999999994</v>
      </c>
      <c r="F61" s="28">
        <f>SUM(F62:F73)</f>
        <v>297428.7</v>
      </c>
      <c r="G61" s="28"/>
      <c r="H61" s="28"/>
      <c r="I61" s="15"/>
      <c r="J61" s="15"/>
      <c r="K61" s="16">
        <f>SUM(K62:K73)</f>
        <v>335330.39999999997</v>
      </c>
      <c r="L61" s="16">
        <f>SUM(L62:L73)</f>
        <v>297428.7</v>
      </c>
      <c r="M61" s="23"/>
      <c r="N61" s="23"/>
      <c r="O61" s="29"/>
    </row>
    <row r="62" spans="1:15" ht="45">
      <c r="A62" s="81"/>
      <c r="B62" s="102"/>
      <c r="C62" s="30"/>
      <c r="D62" s="80" t="s">
        <v>10</v>
      </c>
      <c r="E62" s="14">
        <f t="shared" ref="E62:F65" si="0">SUM(E21+E25)</f>
        <v>21322.2</v>
      </c>
      <c r="F62" s="14">
        <f t="shared" si="0"/>
        <v>19322.2</v>
      </c>
      <c r="G62" s="14"/>
      <c r="H62" s="14"/>
      <c r="I62" s="14"/>
      <c r="J62" s="14"/>
      <c r="K62" s="14">
        <f>SUM(+K21+K25)</f>
        <v>21322.2</v>
      </c>
      <c r="L62" s="14">
        <f>SUM(L21+L25)</f>
        <v>19322.2</v>
      </c>
      <c r="M62" s="23"/>
      <c r="N62" s="23"/>
      <c r="O62" s="22" t="s">
        <v>26</v>
      </c>
    </row>
    <row r="63" spans="1:15" ht="45">
      <c r="A63" s="81"/>
      <c r="B63" s="102"/>
      <c r="C63" s="30"/>
      <c r="D63" s="81"/>
      <c r="E63" s="14">
        <f t="shared" si="0"/>
        <v>22499.200000000001</v>
      </c>
      <c r="F63" s="14">
        <f t="shared" si="0"/>
        <v>22072.6</v>
      </c>
      <c r="G63" s="14"/>
      <c r="H63" s="14"/>
      <c r="I63" s="15"/>
      <c r="J63" s="15"/>
      <c r="K63" s="14">
        <f>SUM(K22+K26)</f>
        <v>22499.200000000001</v>
      </c>
      <c r="L63" s="14">
        <f>SUM(L22+L26)</f>
        <v>22072.6</v>
      </c>
      <c r="M63" s="23"/>
      <c r="N63" s="23"/>
      <c r="O63" s="22" t="s">
        <v>27</v>
      </c>
    </row>
    <row r="64" spans="1:15" ht="45">
      <c r="A64" s="81"/>
      <c r="B64" s="102"/>
      <c r="C64" s="30"/>
      <c r="D64" s="81"/>
      <c r="E64" s="14">
        <f t="shared" si="0"/>
        <v>29203.4</v>
      </c>
      <c r="F64" s="14">
        <f t="shared" si="0"/>
        <v>26003.4</v>
      </c>
      <c r="G64" s="14"/>
      <c r="H64" s="14"/>
      <c r="I64" s="15"/>
      <c r="J64" s="15"/>
      <c r="K64" s="14">
        <f>SUM(K23+K27)</f>
        <v>29203.4</v>
      </c>
      <c r="L64" s="14">
        <f>SUM(L23+L27)</f>
        <v>26003.4</v>
      </c>
      <c r="M64" s="23"/>
      <c r="N64" s="23"/>
      <c r="O64" s="22" t="s">
        <v>28</v>
      </c>
    </row>
    <row r="65" spans="1:15" ht="45">
      <c r="A65" s="81"/>
      <c r="B65" s="102"/>
      <c r="C65" s="30"/>
      <c r="D65" s="82"/>
      <c r="E65" s="14">
        <f t="shared" si="0"/>
        <v>35211.599999999999</v>
      </c>
      <c r="F65" s="14">
        <f t="shared" si="0"/>
        <v>35211.599999999999</v>
      </c>
      <c r="G65" s="14"/>
      <c r="H65" s="14"/>
      <c r="I65" s="15"/>
      <c r="J65" s="15"/>
      <c r="K65" s="14">
        <f>SUM(K24+K28)</f>
        <v>35211.599999999999</v>
      </c>
      <c r="L65" s="14">
        <f>SUM(L24+L28)</f>
        <v>35211.599999999999</v>
      </c>
      <c r="M65" s="23"/>
      <c r="N65" s="23"/>
      <c r="O65" s="31" t="s">
        <v>29</v>
      </c>
    </row>
    <row r="66" spans="1:15" ht="45">
      <c r="A66" s="81"/>
      <c r="B66" s="102"/>
      <c r="C66" s="30"/>
      <c r="D66" s="80" t="s">
        <v>11</v>
      </c>
      <c r="E66" s="14">
        <f t="shared" ref="E66:F69" si="1">SUM(E29+E33)</f>
        <v>21819.3</v>
      </c>
      <c r="F66" s="14">
        <f t="shared" si="1"/>
        <v>20228.400000000001</v>
      </c>
      <c r="G66" s="14"/>
      <c r="H66" s="14"/>
      <c r="I66" s="14"/>
      <c r="J66" s="14"/>
      <c r="K66" s="14">
        <f t="shared" ref="K66:L69" si="2">SUM(K29+K33)</f>
        <v>21819.3</v>
      </c>
      <c r="L66" s="14">
        <f t="shared" si="2"/>
        <v>20228.400000000001</v>
      </c>
      <c r="M66" s="23"/>
      <c r="N66" s="23"/>
      <c r="O66" s="22" t="s">
        <v>26</v>
      </c>
    </row>
    <row r="67" spans="1:15" ht="45">
      <c r="A67" s="81"/>
      <c r="B67" s="102"/>
      <c r="C67" s="30"/>
      <c r="D67" s="81"/>
      <c r="E67" s="14">
        <f t="shared" si="1"/>
        <v>26700.5</v>
      </c>
      <c r="F67" s="14">
        <f t="shared" si="1"/>
        <v>24044.5</v>
      </c>
      <c r="G67" s="14"/>
      <c r="H67" s="14"/>
      <c r="I67" s="14"/>
      <c r="J67" s="14"/>
      <c r="K67" s="14">
        <f t="shared" si="2"/>
        <v>26700.5</v>
      </c>
      <c r="L67" s="14">
        <f t="shared" si="2"/>
        <v>24044.5</v>
      </c>
      <c r="M67" s="23"/>
      <c r="N67" s="23"/>
      <c r="O67" s="22" t="s">
        <v>27</v>
      </c>
    </row>
    <row r="68" spans="1:15" ht="45">
      <c r="A68" s="81"/>
      <c r="B68" s="102"/>
      <c r="C68" s="30"/>
      <c r="D68" s="81"/>
      <c r="E68" s="14">
        <f t="shared" si="1"/>
        <v>29027.3</v>
      </c>
      <c r="F68" s="14">
        <f t="shared" si="1"/>
        <v>26579.399999999998</v>
      </c>
      <c r="G68" s="14"/>
      <c r="H68" s="14"/>
      <c r="I68" s="14"/>
      <c r="J68" s="14"/>
      <c r="K68" s="14">
        <f t="shared" si="2"/>
        <v>29027.3</v>
      </c>
      <c r="L68" s="14">
        <f t="shared" si="2"/>
        <v>26579.399999999998</v>
      </c>
      <c r="M68" s="23"/>
      <c r="N68" s="23"/>
      <c r="O68" s="22" t="s">
        <v>28</v>
      </c>
    </row>
    <row r="69" spans="1:15" ht="45">
      <c r="A69" s="81"/>
      <c r="B69" s="102"/>
      <c r="C69" s="30"/>
      <c r="D69" s="82"/>
      <c r="E69" s="14">
        <f t="shared" si="1"/>
        <v>40044.300000000003</v>
      </c>
      <c r="F69" s="14">
        <f t="shared" si="1"/>
        <v>35929.300000000003</v>
      </c>
      <c r="G69" s="14"/>
      <c r="H69" s="14"/>
      <c r="I69" s="14"/>
      <c r="J69" s="14"/>
      <c r="K69" s="14">
        <f t="shared" si="2"/>
        <v>40044.300000000003</v>
      </c>
      <c r="L69" s="14">
        <f t="shared" si="2"/>
        <v>35929.300000000003</v>
      </c>
      <c r="M69" s="23"/>
      <c r="N69" s="23"/>
      <c r="O69" s="31" t="s">
        <v>29</v>
      </c>
    </row>
    <row r="70" spans="1:15" ht="45">
      <c r="A70" s="81"/>
      <c r="B70" s="102"/>
      <c r="C70" s="30"/>
      <c r="D70" s="80" t="s">
        <v>12</v>
      </c>
      <c r="E70" s="14">
        <f>SUM(E41+E37)</f>
        <v>18810.3</v>
      </c>
      <c r="F70" s="14">
        <f>SUM(F41+F37)</f>
        <v>16118.3</v>
      </c>
      <c r="G70" s="14"/>
      <c r="H70" s="14"/>
      <c r="I70" s="15"/>
      <c r="J70" s="15"/>
      <c r="K70" s="14">
        <f t="shared" ref="K70:L73" si="3">SUM(K37+K41)</f>
        <v>18810.3</v>
      </c>
      <c r="L70" s="14">
        <f t="shared" si="3"/>
        <v>16118.3</v>
      </c>
      <c r="M70" s="23"/>
      <c r="N70" s="23"/>
      <c r="O70" s="22" t="s">
        <v>26</v>
      </c>
    </row>
    <row r="71" spans="1:15" ht="45">
      <c r="A71" s="81"/>
      <c r="B71" s="102"/>
      <c r="C71" s="30"/>
      <c r="D71" s="81"/>
      <c r="E71" s="14">
        <f>SUM(E42+E38)</f>
        <v>24813.599999999999</v>
      </c>
      <c r="F71" s="14">
        <f>SUM(F38+F42)</f>
        <v>20375</v>
      </c>
      <c r="G71" s="14"/>
      <c r="H71" s="14"/>
      <c r="I71" s="15"/>
      <c r="J71" s="15"/>
      <c r="K71" s="14">
        <f t="shared" si="3"/>
        <v>24813.599999999999</v>
      </c>
      <c r="L71" s="14">
        <f t="shared" si="3"/>
        <v>20375</v>
      </c>
      <c r="M71" s="23"/>
      <c r="N71" s="23"/>
      <c r="O71" s="22" t="s">
        <v>27</v>
      </c>
    </row>
    <row r="72" spans="1:15" ht="45">
      <c r="A72" s="81"/>
      <c r="B72" s="102"/>
      <c r="C72" s="30"/>
      <c r="D72" s="81"/>
      <c r="E72" s="14">
        <f>SUM(E43+E39)</f>
        <v>27827.3</v>
      </c>
      <c r="F72" s="14">
        <f>SUM(F39+F43)</f>
        <v>22663</v>
      </c>
      <c r="G72" s="14"/>
      <c r="H72" s="14"/>
      <c r="I72" s="15"/>
      <c r="J72" s="15"/>
      <c r="K72" s="14">
        <f t="shared" si="3"/>
        <v>27827.3</v>
      </c>
      <c r="L72" s="14">
        <f t="shared" si="3"/>
        <v>22663</v>
      </c>
      <c r="M72" s="23"/>
      <c r="N72" s="23"/>
      <c r="O72" s="22" t="s">
        <v>28</v>
      </c>
    </row>
    <row r="73" spans="1:15" ht="45">
      <c r="A73" s="81"/>
      <c r="B73" s="102"/>
      <c r="C73" s="30"/>
      <c r="D73" s="82"/>
      <c r="E73" s="14">
        <f>SUM(E44+E40)</f>
        <v>38051.4</v>
      </c>
      <c r="F73" s="14">
        <f>SUM(F44+F40)</f>
        <v>28881</v>
      </c>
      <c r="G73" s="14"/>
      <c r="H73" s="14"/>
      <c r="I73" s="15"/>
      <c r="J73" s="15"/>
      <c r="K73" s="14">
        <f t="shared" si="3"/>
        <v>38051.4</v>
      </c>
      <c r="L73" s="14">
        <f t="shared" si="3"/>
        <v>28881</v>
      </c>
      <c r="M73" s="23"/>
      <c r="N73" s="23"/>
      <c r="O73" s="31" t="s">
        <v>29</v>
      </c>
    </row>
    <row r="74" spans="1:15" ht="45">
      <c r="A74" s="81"/>
      <c r="B74" s="102"/>
      <c r="C74" s="30"/>
      <c r="D74" s="80" t="s">
        <v>13</v>
      </c>
      <c r="E74" s="14">
        <f t="shared" ref="E74:F77" si="4">SUM(E45+E49)</f>
        <v>16660.3</v>
      </c>
      <c r="F74" s="14">
        <f t="shared" si="4"/>
        <v>16660.3</v>
      </c>
      <c r="G74" s="14"/>
      <c r="H74" s="14"/>
      <c r="I74" s="15"/>
      <c r="J74" s="15"/>
      <c r="K74" s="14">
        <f t="shared" ref="K74:L77" si="5">SUM(K45+K49)</f>
        <v>16660.3</v>
      </c>
      <c r="L74" s="14">
        <f t="shared" si="5"/>
        <v>16660.3</v>
      </c>
      <c r="M74" s="23"/>
      <c r="N74" s="23"/>
      <c r="O74" s="22" t="s">
        <v>26</v>
      </c>
    </row>
    <row r="75" spans="1:15" ht="45">
      <c r="A75" s="81"/>
      <c r="B75" s="102"/>
      <c r="C75" s="30"/>
      <c r="D75" s="81"/>
      <c r="E75" s="14">
        <f t="shared" si="4"/>
        <v>13704.8</v>
      </c>
      <c r="F75" s="14">
        <f t="shared" si="4"/>
        <v>13704.8</v>
      </c>
      <c r="G75" s="14"/>
      <c r="H75" s="14"/>
      <c r="I75" s="15"/>
      <c r="J75" s="15"/>
      <c r="K75" s="14">
        <f t="shared" si="5"/>
        <v>13704.8</v>
      </c>
      <c r="L75" s="14">
        <f t="shared" si="5"/>
        <v>13704.8</v>
      </c>
      <c r="M75" s="23"/>
      <c r="N75" s="23"/>
      <c r="O75" s="22" t="s">
        <v>27</v>
      </c>
    </row>
    <row r="76" spans="1:15" ht="45">
      <c r="A76" s="81"/>
      <c r="B76" s="102"/>
      <c r="C76" s="30"/>
      <c r="D76" s="81"/>
      <c r="E76" s="14">
        <f t="shared" si="4"/>
        <v>23620.7</v>
      </c>
      <c r="F76" s="14">
        <f t="shared" si="4"/>
        <v>23620.7</v>
      </c>
      <c r="G76" s="14"/>
      <c r="H76" s="14"/>
      <c r="I76" s="15"/>
      <c r="J76" s="15"/>
      <c r="K76" s="14">
        <f t="shared" si="5"/>
        <v>23620.7</v>
      </c>
      <c r="L76" s="14">
        <f t="shared" si="5"/>
        <v>23620.7</v>
      </c>
      <c r="M76" s="23"/>
      <c r="N76" s="23"/>
      <c r="O76" s="22" t="s">
        <v>28</v>
      </c>
    </row>
    <row r="77" spans="1:15" ht="45">
      <c r="A77" s="81"/>
      <c r="B77" s="102"/>
      <c r="C77" s="30"/>
      <c r="D77" s="82"/>
      <c r="E77" s="14">
        <f t="shared" si="4"/>
        <v>30062.3</v>
      </c>
      <c r="F77" s="14">
        <f t="shared" si="4"/>
        <v>30062.3</v>
      </c>
      <c r="G77" s="14"/>
      <c r="H77" s="14"/>
      <c r="I77" s="15"/>
      <c r="J77" s="15"/>
      <c r="K77" s="14">
        <f t="shared" si="5"/>
        <v>30062.3</v>
      </c>
      <c r="L77" s="14">
        <f t="shared" si="5"/>
        <v>30062.3</v>
      </c>
      <c r="M77" s="23"/>
      <c r="N77" s="23"/>
      <c r="O77" s="31" t="s">
        <v>29</v>
      </c>
    </row>
    <row r="78" spans="1:15" ht="45">
      <c r="A78" s="81"/>
      <c r="B78" s="102"/>
      <c r="C78" s="30"/>
      <c r="D78" s="80" t="s">
        <v>14</v>
      </c>
      <c r="E78" s="14">
        <v>0</v>
      </c>
      <c r="F78" s="14">
        <v>0</v>
      </c>
      <c r="G78" s="14"/>
      <c r="H78" s="14"/>
      <c r="I78" s="15"/>
      <c r="J78" s="15"/>
      <c r="K78" s="14">
        <v>0</v>
      </c>
      <c r="L78" s="14">
        <v>0</v>
      </c>
      <c r="M78" s="23"/>
      <c r="N78" s="23"/>
      <c r="O78" s="22" t="s">
        <v>26</v>
      </c>
    </row>
    <row r="79" spans="1:15" ht="45">
      <c r="A79" s="81"/>
      <c r="B79" s="102"/>
      <c r="C79" s="30"/>
      <c r="D79" s="81"/>
      <c r="E79" s="14">
        <v>0</v>
      </c>
      <c r="F79" s="14">
        <v>0</v>
      </c>
      <c r="G79" s="14"/>
      <c r="H79" s="14"/>
      <c r="I79" s="15"/>
      <c r="J79" s="15"/>
      <c r="K79" s="14">
        <v>0</v>
      </c>
      <c r="L79" s="14">
        <v>0</v>
      </c>
      <c r="M79" s="23"/>
      <c r="N79" s="23"/>
      <c r="O79" s="22" t="s">
        <v>27</v>
      </c>
    </row>
    <row r="80" spans="1:15" ht="45">
      <c r="A80" s="81"/>
      <c r="B80" s="102"/>
      <c r="C80" s="30"/>
      <c r="D80" s="81"/>
      <c r="E80" s="14">
        <v>0</v>
      </c>
      <c r="F80" s="14">
        <v>0</v>
      </c>
      <c r="G80" s="14"/>
      <c r="H80" s="14"/>
      <c r="I80" s="15"/>
      <c r="J80" s="15"/>
      <c r="K80" s="14">
        <v>0</v>
      </c>
      <c r="L80" s="14">
        <v>0</v>
      </c>
      <c r="M80" s="23"/>
      <c r="N80" s="23"/>
      <c r="O80" s="22" t="s">
        <v>28</v>
      </c>
    </row>
    <row r="81" spans="1:15" ht="45">
      <c r="A81" s="81"/>
      <c r="B81" s="102"/>
      <c r="C81" s="30"/>
      <c r="D81" s="82"/>
      <c r="E81" s="14">
        <v>0</v>
      </c>
      <c r="F81" s="14">
        <v>0</v>
      </c>
      <c r="G81" s="14"/>
      <c r="H81" s="14"/>
      <c r="I81" s="15"/>
      <c r="J81" s="15"/>
      <c r="K81" s="14">
        <v>0</v>
      </c>
      <c r="L81" s="14">
        <v>0</v>
      </c>
      <c r="M81" s="23"/>
      <c r="N81" s="23"/>
      <c r="O81" s="31" t="s">
        <v>29</v>
      </c>
    </row>
    <row r="82" spans="1:15">
      <c r="A82" s="80"/>
      <c r="B82" s="106" t="s">
        <v>34</v>
      </c>
      <c r="C82" s="32"/>
      <c r="D82" s="33" t="s">
        <v>33</v>
      </c>
      <c r="E82" s="34">
        <f>SUM(E83:E87)</f>
        <v>419378.5</v>
      </c>
      <c r="F82" s="34">
        <f>SUM(F83:F87)</f>
        <v>381476.80000000005</v>
      </c>
      <c r="G82" s="34"/>
      <c r="H82" s="34"/>
      <c r="I82" s="35"/>
      <c r="J82" s="35"/>
      <c r="K82" s="48">
        <f>SUM(K83:K87)</f>
        <v>419378.5</v>
      </c>
      <c r="L82" s="48">
        <f>SUM(L83:L87)</f>
        <v>381476.80000000005</v>
      </c>
      <c r="M82" s="23"/>
      <c r="N82" s="23"/>
      <c r="O82" s="3"/>
    </row>
    <row r="83" spans="1:15">
      <c r="A83" s="81"/>
      <c r="B83" s="107"/>
      <c r="C83" s="36"/>
      <c r="D83" s="37" t="s">
        <v>10</v>
      </c>
      <c r="E83" s="38">
        <f>SUM(E62+E63+E64+E65)</f>
        <v>108236.4</v>
      </c>
      <c r="F83" s="25">
        <f>SUM(F62+F63+F64+F65)</f>
        <v>102609.80000000002</v>
      </c>
      <c r="G83" s="38"/>
      <c r="H83" s="38"/>
      <c r="I83" s="38"/>
      <c r="J83" s="38"/>
      <c r="K83" s="38">
        <f>SUM(K62+K63+K64+K65)</f>
        <v>108236.4</v>
      </c>
      <c r="L83" s="38">
        <f>SUM(L62+L63+L64+L65)</f>
        <v>102609.80000000002</v>
      </c>
      <c r="M83" s="23"/>
      <c r="N83" s="23"/>
      <c r="O83" s="29"/>
    </row>
    <row r="84" spans="1:15">
      <c r="A84" s="81"/>
      <c r="B84" s="107"/>
      <c r="C84" s="36"/>
      <c r="D84" s="4" t="s">
        <v>11</v>
      </c>
      <c r="E84" s="38">
        <f>SUM(E66+E67+E68+E69)</f>
        <v>117591.40000000001</v>
      </c>
      <c r="F84" s="38">
        <f>SUM(F66+F67+F68+F69)</f>
        <v>106781.6</v>
      </c>
      <c r="G84" s="38"/>
      <c r="H84" s="38"/>
      <c r="I84" s="38"/>
      <c r="J84" s="38"/>
      <c r="K84" s="38">
        <f>SUM(K66+K67+K68+K69)</f>
        <v>117591.40000000001</v>
      </c>
      <c r="L84" s="38">
        <f>SUM(L66+L67+L68+L69)</f>
        <v>106781.6</v>
      </c>
      <c r="M84" s="23"/>
      <c r="N84" s="23"/>
      <c r="O84" s="29"/>
    </row>
    <row r="85" spans="1:15">
      <c r="A85" s="81"/>
      <c r="B85" s="107"/>
      <c r="C85" s="36"/>
      <c r="D85" s="39" t="s">
        <v>12</v>
      </c>
      <c r="E85" s="38">
        <f>SUM(E70+E71+E72+E73)</f>
        <v>109502.6</v>
      </c>
      <c r="F85" s="25">
        <f>SUM(F70+F71+F72+F73)</f>
        <v>88037.3</v>
      </c>
      <c r="G85" s="38"/>
      <c r="H85" s="38"/>
      <c r="I85" s="38"/>
      <c r="J85" s="38"/>
      <c r="K85" s="38">
        <f>SUM(K70+K71+K72+K73)</f>
        <v>109502.6</v>
      </c>
      <c r="L85" s="38">
        <f>SUM(L70+L71+L72+L73)</f>
        <v>88037.3</v>
      </c>
      <c r="M85" s="23"/>
      <c r="N85" s="23"/>
      <c r="O85" s="29"/>
    </row>
    <row r="86" spans="1:15">
      <c r="A86" s="81"/>
      <c r="B86" s="107"/>
      <c r="C86" s="36"/>
      <c r="D86" s="39" t="s">
        <v>13</v>
      </c>
      <c r="E86" s="38">
        <f>SUM(E74:E77)</f>
        <v>84048.1</v>
      </c>
      <c r="F86" s="38">
        <f>SUM(F74:F77)</f>
        <v>84048.1</v>
      </c>
      <c r="G86" s="40"/>
      <c r="H86" s="40"/>
      <c r="I86" s="35"/>
      <c r="J86" s="35"/>
      <c r="K86" s="38">
        <f>SUM(K74:K77)</f>
        <v>84048.1</v>
      </c>
      <c r="L86" s="38">
        <f>SUM(L74:L77)</f>
        <v>84048.1</v>
      </c>
      <c r="M86" s="23"/>
      <c r="N86" s="23"/>
      <c r="O86" s="29"/>
    </row>
    <row r="87" spans="1:15">
      <c r="A87" s="82"/>
      <c r="B87" s="108"/>
      <c r="C87" s="41"/>
      <c r="D87" s="39" t="s">
        <v>14</v>
      </c>
      <c r="E87" s="38">
        <f>SUM(E78:E81)</f>
        <v>0</v>
      </c>
      <c r="F87" s="38">
        <f>SUM(F78:F81)</f>
        <v>0</v>
      </c>
      <c r="G87" s="40"/>
      <c r="H87" s="40"/>
      <c r="I87" s="35"/>
      <c r="J87" s="35"/>
      <c r="K87" s="38">
        <f>SUM(K78:K81)</f>
        <v>0</v>
      </c>
      <c r="L87" s="38">
        <f>SUM(L78:L81)</f>
        <v>0</v>
      </c>
      <c r="M87" s="23"/>
      <c r="N87" s="23"/>
      <c r="O87" s="3"/>
    </row>
    <row r="88" spans="1:15">
      <c r="A88" s="49"/>
      <c r="B88" s="50"/>
      <c r="C88" s="50"/>
      <c r="D88" s="50"/>
      <c r="E88" s="51"/>
      <c r="F88" s="51"/>
      <c r="G88" s="51"/>
      <c r="H88" s="51"/>
      <c r="I88" s="13"/>
      <c r="J88" s="13"/>
      <c r="K88" s="13"/>
      <c r="L88" s="13"/>
      <c r="M88" s="13"/>
      <c r="N88" s="13"/>
      <c r="O88" s="52"/>
    </row>
    <row r="89" spans="1:15">
      <c r="A89" s="49"/>
      <c r="B89" s="50"/>
      <c r="C89" s="50"/>
      <c r="D89" s="50"/>
      <c r="E89" s="51"/>
      <c r="F89" s="51"/>
      <c r="G89" s="51"/>
      <c r="H89" s="51"/>
      <c r="I89" s="13"/>
      <c r="J89" s="13"/>
      <c r="K89" s="13"/>
      <c r="L89" s="13"/>
      <c r="M89" s="13"/>
      <c r="N89" s="13"/>
      <c r="O89" s="52"/>
    </row>
    <row r="90" spans="1:15">
      <c r="A90" s="49"/>
      <c r="B90" s="50"/>
      <c r="C90" s="50"/>
      <c r="D90" s="50"/>
      <c r="E90" s="51"/>
      <c r="F90" s="51"/>
      <c r="G90" s="51"/>
      <c r="H90" s="51"/>
      <c r="I90" s="13"/>
      <c r="J90" s="13"/>
      <c r="K90" s="13"/>
      <c r="L90" s="13"/>
      <c r="M90" s="13"/>
      <c r="N90" s="13"/>
      <c r="O90" s="52"/>
    </row>
    <row r="91" spans="1:15">
      <c r="A91" s="49"/>
      <c r="B91" s="50"/>
      <c r="C91" s="50"/>
      <c r="D91" s="50"/>
      <c r="E91" s="53"/>
      <c r="F91" s="51"/>
      <c r="G91" s="51"/>
      <c r="H91" s="51"/>
      <c r="I91" s="13"/>
      <c r="J91" s="13"/>
      <c r="K91" s="13"/>
      <c r="L91" s="13"/>
      <c r="M91" s="13"/>
      <c r="N91" s="13"/>
      <c r="O91" s="52"/>
    </row>
    <row r="92" spans="1:15">
      <c r="A92" s="49"/>
      <c r="B92" s="50"/>
      <c r="C92" s="50"/>
      <c r="D92" s="50"/>
      <c r="E92" s="51"/>
      <c r="F92" s="51"/>
      <c r="G92" s="51"/>
      <c r="H92" s="51"/>
      <c r="I92" s="13"/>
      <c r="J92" s="13"/>
      <c r="K92" s="13"/>
      <c r="L92" s="13"/>
      <c r="M92" s="13"/>
      <c r="N92" s="13"/>
      <c r="O92" s="52"/>
    </row>
    <row r="93" spans="1:15">
      <c r="A93" s="49"/>
      <c r="B93" s="50"/>
      <c r="C93" s="50"/>
      <c r="D93" s="50"/>
      <c r="E93" s="53"/>
      <c r="F93" s="51"/>
      <c r="G93" s="51"/>
      <c r="H93" s="51"/>
      <c r="I93" s="13"/>
      <c r="J93" s="13"/>
      <c r="K93" s="13"/>
      <c r="L93" s="13"/>
      <c r="M93" s="13"/>
      <c r="N93" s="13"/>
      <c r="O93" s="52"/>
    </row>
    <row r="94" spans="1:15">
      <c r="A94" s="49"/>
      <c r="B94" s="50"/>
      <c r="C94" s="50"/>
      <c r="D94" s="50"/>
      <c r="E94" s="51"/>
      <c r="F94" s="51"/>
      <c r="G94" s="51"/>
      <c r="H94" s="51"/>
      <c r="I94" s="13"/>
      <c r="J94" s="13"/>
      <c r="K94" s="13"/>
      <c r="L94" s="13"/>
      <c r="M94" s="13"/>
      <c r="N94" s="13"/>
      <c r="O94" s="52"/>
    </row>
    <row r="95" spans="1:15">
      <c r="A95" s="49"/>
      <c r="B95" s="50"/>
      <c r="C95" s="50"/>
      <c r="D95" s="50"/>
      <c r="E95" s="51"/>
      <c r="F95" s="51"/>
      <c r="G95" s="51"/>
      <c r="H95" s="51"/>
      <c r="I95" s="13"/>
      <c r="J95" s="13"/>
      <c r="K95" s="13"/>
      <c r="L95" s="13"/>
      <c r="M95" s="13"/>
      <c r="N95" s="13"/>
      <c r="O95" s="52"/>
    </row>
    <row r="96" spans="1:15">
      <c r="A96" s="49"/>
      <c r="B96" s="50"/>
      <c r="C96" s="50"/>
      <c r="D96" s="50"/>
      <c r="E96" s="51"/>
      <c r="F96" s="51"/>
      <c r="G96" s="51"/>
      <c r="H96" s="51"/>
      <c r="I96" s="13"/>
      <c r="J96" s="13"/>
      <c r="K96" s="13"/>
      <c r="L96" s="13"/>
      <c r="M96" s="13"/>
      <c r="N96" s="13"/>
      <c r="O96" s="52"/>
    </row>
    <row r="97" spans="1:15">
      <c r="A97" s="49"/>
      <c r="B97" s="50"/>
      <c r="C97" s="50"/>
      <c r="D97" s="50"/>
      <c r="E97" s="51"/>
      <c r="F97" s="51"/>
      <c r="G97" s="51"/>
      <c r="H97" s="51"/>
      <c r="I97" s="13"/>
      <c r="J97" s="13"/>
      <c r="K97" s="13"/>
      <c r="L97" s="13"/>
      <c r="M97" s="13"/>
      <c r="N97" s="13"/>
      <c r="O97" s="52"/>
    </row>
    <row r="98" spans="1:15">
      <c r="A98" s="49"/>
      <c r="B98" s="50"/>
      <c r="C98" s="50"/>
      <c r="D98" s="50"/>
      <c r="E98" s="51"/>
      <c r="F98" s="51"/>
      <c r="G98" s="51"/>
      <c r="H98" s="51"/>
      <c r="I98" s="13"/>
      <c r="J98" s="13"/>
      <c r="K98" s="13"/>
      <c r="L98" s="13"/>
      <c r="M98" s="13"/>
      <c r="N98" s="13"/>
      <c r="O98" s="52"/>
    </row>
    <row r="99" spans="1:15">
      <c r="A99" s="49"/>
      <c r="B99" s="50"/>
      <c r="C99" s="50"/>
      <c r="D99" s="50"/>
      <c r="E99" s="51"/>
      <c r="F99" s="51"/>
      <c r="G99" s="51"/>
      <c r="H99" s="51"/>
      <c r="I99" s="13"/>
      <c r="J99" s="13"/>
      <c r="K99" s="13"/>
      <c r="L99" s="13"/>
      <c r="M99" s="13"/>
      <c r="N99" s="13"/>
      <c r="O99" s="52"/>
    </row>
    <row r="100" spans="1:15">
      <c r="A100" s="49"/>
      <c r="B100" s="50"/>
      <c r="C100" s="50"/>
      <c r="D100" s="50"/>
      <c r="E100" s="51"/>
      <c r="F100" s="51"/>
      <c r="G100" s="51"/>
      <c r="H100" s="51"/>
      <c r="I100" s="13"/>
      <c r="J100" s="13"/>
      <c r="K100" s="13"/>
      <c r="L100" s="13"/>
      <c r="M100" s="13"/>
      <c r="N100" s="13"/>
      <c r="O100" s="52"/>
    </row>
    <row r="101" spans="1:15">
      <c r="A101" s="49"/>
      <c r="B101" s="50"/>
      <c r="C101" s="50"/>
      <c r="D101" s="50"/>
      <c r="E101" s="51"/>
      <c r="F101" s="51"/>
      <c r="G101" s="51"/>
      <c r="H101" s="51"/>
      <c r="I101" s="13"/>
      <c r="J101" s="13"/>
      <c r="K101" s="13"/>
      <c r="L101" s="13"/>
      <c r="M101" s="13"/>
      <c r="N101" s="13"/>
      <c r="O101" s="52"/>
    </row>
    <row r="102" spans="1:15">
      <c r="A102" s="49"/>
      <c r="B102" s="50"/>
      <c r="C102" s="50"/>
      <c r="D102" s="50"/>
      <c r="E102" s="51"/>
      <c r="F102" s="51"/>
      <c r="G102" s="51"/>
      <c r="H102" s="51"/>
      <c r="I102" s="13"/>
      <c r="J102" s="13"/>
      <c r="K102" s="13"/>
      <c r="L102" s="13"/>
      <c r="M102" s="13"/>
      <c r="N102" s="13"/>
      <c r="O102" s="52"/>
    </row>
    <row r="103" spans="1:15">
      <c r="A103" s="49"/>
      <c r="B103" s="50"/>
      <c r="C103" s="50"/>
      <c r="D103" s="50"/>
      <c r="E103" s="51"/>
      <c r="F103" s="51"/>
      <c r="G103" s="51"/>
      <c r="H103" s="51"/>
      <c r="I103" s="13"/>
      <c r="J103" s="13"/>
      <c r="K103" s="13"/>
      <c r="L103" s="13"/>
      <c r="M103" s="13"/>
      <c r="N103" s="13"/>
      <c r="O103" s="52"/>
    </row>
    <row r="104" spans="1:15">
      <c r="A104" s="49"/>
      <c r="B104" s="50"/>
      <c r="C104" s="50"/>
      <c r="D104" s="50"/>
      <c r="E104" s="51"/>
      <c r="F104" s="51"/>
      <c r="G104" s="51"/>
      <c r="H104" s="51"/>
      <c r="I104" s="13"/>
      <c r="J104" s="13"/>
      <c r="K104" s="13"/>
      <c r="L104" s="13"/>
      <c r="M104" s="13"/>
      <c r="N104" s="13"/>
      <c r="O104" s="52"/>
    </row>
    <row r="105" spans="1:15">
      <c r="A105" s="49"/>
      <c r="B105" s="50"/>
      <c r="C105" s="50"/>
      <c r="D105" s="50"/>
      <c r="E105" s="51"/>
      <c r="F105" s="51"/>
      <c r="G105" s="51"/>
      <c r="H105" s="51"/>
      <c r="I105" s="13"/>
      <c r="J105" s="13"/>
      <c r="K105" s="13"/>
      <c r="L105" s="13"/>
      <c r="M105" s="13"/>
      <c r="N105" s="13"/>
      <c r="O105" s="52"/>
    </row>
    <row r="106" spans="1:15">
      <c r="A106" s="49"/>
      <c r="B106" s="50"/>
      <c r="C106" s="50"/>
      <c r="D106" s="50"/>
      <c r="E106" s="51"/>
      <c r="F106" s="51"/>
      <c r="G106" s="51"/>
      <c r="H106" s="51"/>
      <c r="I106" s="13"/>
      <c r="J106" s="13"/>
      <c r="K106" s="13"/>
      <c r="L106" s="13"/>
      <c r="M106" s="13"/>
      <c r="N106" s="13"/>
      <c r="O106" s="52"/>
    </row>
    <row r="107" spans="1:15">
      <c r="A107" s="49"/>
      <c r="B107" s="50"/>
      <c r="C107" s="50"/>
      <c r="D107" s="50"/>
      <c r="E107" s="51"/>
      <c r="F107" s="51"/>
      <c r="G107" s="51"/>
      <c r="H107" s="51"/>
      <c r="I107" s="13"/>
      <c r="J107" s="13"/>
      <c r="K107" s="13"/>
      <c r="L107" s="13"/>
      <c r="M107" s="13"/>
      <c r="N107" s="13"/>
      <c r="O107" s="52"/>
    </row>
    <row r="108" spans="1:15">
      <c r="A108" s="49"/>
      <c r="B108" s="50"/>
      <c r="C108" s="50"/>
      <c r="D108" s="50"/>
      <c r="E108" s="51"/>
      <c r="F108" s="51"/>
      <c r="G108" s="51"/>
      <c r="H108" s="51"/>
      <c r="I108" s="13"/>
      <c r="J108" s="13"/>
      <c r="K108" s="13"/>
      <c r="L108" s="13"/>
      <c r="M108" s="13"/>
      <c r="N108" s="13"/>
      <c r="O108" s="52"/>
    </row>
    <row r="109" spans="1:15">
      <c r="A109" s="49"/>
      <c r="B109" s="50"/>
      <c r="C109" s="50"/>
      <c r="D109" s="50"/>
      <c r="E109" s="51"/>
      <c r="F109" s="51"/>
      <c r="G109" s="51"/>
      <c r="H109" s="51"/>
      <c r="I109" s="13"/>
      <c r="J109" s="13"/>
      <c r="K109" s="13"/>
      <c r="L109" s="13"/>
      <c r="M109" s="13"/>
      <c r="N109" s="13"/>
      <c r="O109" s="52"/>
    </row>
    <row r="110" spans="1:15">
      <c r="A110" s="49"/>
      <c r="B110" s="50"/>
      <c r="C110" s="50"/>
      <c r="D110" s="50"/>
      <c r="E110" s="51"/>
      <c r="F110" s="51"/>
      <c r="G110" s="51"/>
      <c r="H110" s="51"/>
      <c r="I110" s="13"/>
      <c r="J110" s="13"/>
      <c r="K110" s="13"/>
      <c r="L110" s="13"/>
      <c r="M110" s="13"/>
      <c r="N110" s="13"/>
      <c r="O110" s="52"/>
    </row>
    <row r="111" spans="1:15">
      <c r="A111" s="49"/>
      <c r="B111" s="50"/>
      <c r="C111" s="50"/>
      <c r="D111" s="50"/>
      <c r="E111" s="51"/>
      <c r="F111" s="51"/>
      <c r="G111" s="51"/>
      <c r="H111" s="51"/>
      <c r="I111" s="13"/>
      <c r="J111" s="13"/>
      <c r="K111" s="13"/>
      <c r="L111" s="13"/>
      <c r="M111" s="13"/>
      <c r="N111" s="13"/>
      <c r="O111" s="52"/>
    </row>
    <row r="112" spans="1:15">
      <c r="A112" s="49"/>
      <c r="B112" s="50"/>
      <c r="C112" s="50"/>
      <c r="D112" s="50"/>
      <c r="E112" s="51"/>
      <c r="F112" s="51"/>
      <c r="G112" s="51"/>
      <c r="H112" s="51"/>
      <c r="I112" s="13"/>
      <c r="J112" s="13"/>
      <c r="K112" s="13"/>
      <c r="L112" s="13"/>
      <c r="M112" s="13"/>
      <c r="N112" s="13"/>
      <c r="O112" s="52"/>
    </row>
    <row r="113" spans="1:15">
      <c r="A113" s="49"/>
      <c r="B113" s="50"/>
      <c r="C113" s="50"/>
      <c r="D113" s="50"/>
      <c r="E113" s="51"/>
      <c r="F113" s="51"/>
      <c r="G113" s="51"/>
      <c r="H113" s="51"/>
      <c r="I113" s="13"/>
      <c r="J113" s="13"/>
      <c r="K113" s="13"/>
      <c r="L113" s="13"/>
      <c r="M113" s="13"/>
      <c r="N113" s="13"/>
      <c r="O113" s="52"/>
    </row>
    <row r="114" spans="1:15">
      <c r="A114" s="49"/>
      <c r="B114" s="50"/>
      <c r="C114" s="50"/>
      <c r="D114" s="50"/>
      <c r="E114" s="51"/>
      <c r="F114" s="51"/>
      <c r="G114" s="51"/>
      <c r="H114" s="51"/>
      <c r="I114" s="13"/>
      <c r="J114" s="13"/>
      <c r="K114" s="13"/>
      <c r="L114" s="13"/>
      <c r="M114" s="13"/>
      <c r="N114" s="13"/>
      <c r="O114" s="52"/>
    </row>
    <row r="115" spans="1:15">
      <c r="A115" s="49"/>
      <c r="B115" s="50"/>
      <c r="C115" s="50"/>
      <c r="D115" s="50"/>
      <c r="E115" s="51"/>
      <c r="F115" s="51"/>
      <c r="G115" s="51"/>
      <c r="H115" s="51"/>
      <c r="I115" s="13"/>
      <c r="J115" s="13"/>
      <c r="K115" s="13"/>
      <c r="L115" s="13"/>
      <c r="M115" s="13"/>
      <c r="N115" s="13"/>
      <c r="O115" s="52"/>
    </row>
    <row r="116" spans="1:15">
      <c r="A116" s="49"/>
      <c r="B116" s="50"/>
      <c r="C116" s="50"/>
      <c r="D116" s="50"/>
      <c r="E116" s="51"/>
      <c r="F116" s="51"/>
      <c r="G116" s="51"/>
      <c r="H116" s="51"/>
      <c r="I116" s="13"/>
      <c r="J116" s="13"/>
      <c r="K116" s="13"/>
      <c r="L116" s="13"/>
      <c r="M116" s="13"/>
      <c r="N116" s="13"/>
      <c r="O116" s="52"/>
    </row>
    <row r="117" spans="1:15">
      <c r="A117" s="49"/>
      <c r="B117" s="50"/>
      <c r="C117" s="50"/>
      <c r="D117" s="50"/>
      <c r="E117" s="51"/>
      <c r="F117" s="51"/>
      <c r="G117" s="51"/>
      <c r="H117" s="51"/>
      <c r="I117" s="13"/>
      <c r="J117" s="13"/>
      <c r="K117" s="13"/>
      <c r="L117" s="13"/>
      <c r="M117" s="13"/>
      <c r="N117" s="13"/>
      <c r="O117" s="52"/>
    </row>
    <row r="118" spans="1:15">
      <c r="A118" s="49"/>
      <c r="B118" s="50"/>
      <c r="C118" s="50"/>
      <c r="D118" s="50"/>
      <c r="E118" s="51"/>
      <c r="F118" s="51"/>
      <c r="G118" s="51"/>
      <c r="H118" s="51"/>
      <c r="I118" s="13"/>
      <c r="J118" s="13"/>
      <c r="K118" s="13"/>
      <c r="L118" s="13"/>
      <c r="M118" s="13"/>
      <c r="N118" s="13"/>
      <c r="O118" s="52"/>
    </row>
    <row r="119" spans="1:15">
      <c r="A119" s="49"/>
      <c r="B119" s="50"/>
      <c r="C119" s="50"/>
      <c r="D119" s="50"/>
      <c r="E119" s="51"/>
      <c r="F119" s="51"/>
      <c r="G119" s="51"/>
      <c r="H119" s="51"/>
      <c r="I119" s="13"/>
      <c r="J119" s="13"/>
      <c r="K119" s="13"/>
      <c r="L119" s="13"/>
      <c r="M119" s="13"/>
      <c r="N119" s="13"/>
      <c r="O119" s="52"/>
    </row>
    <row r="120" spans="1:15">
      <c r="A120" s="49"/>
      <c r="B120" s="50"/>
      <c r="C120" s="50"/>
      <c r="D120" s="50"/>
      <c r="E120" s="51"/>
      <c r="F120" s="51"/>
      <c r="G120" s="51"/>
      <c r="H120" s="51"/>
      <c r="I120" s="13"/>
      <c r="J120" s="13"/>
      <c r="K120" s="13"/>
      <c r="L120" s="13"/>
      <c r="M120" s="13"/>
      <c r="N120" s="13"/>
      <c r="O120" s="52"/>
    </row>
    <row r="121" spans="1:15">
      <c r="A121" s="49"/>
      <c r="B121" s="50"/>
      <c r="C121" s="50"/>
      <c r="D121" s="50"/>
      <c r="E121" s="51"/>
      <c r="F121" s="51"/>
      <c r="G121" s="51"/>
      <c r="H121" s="51"/>
      <c r="I121" s="13"/>
      <c r="J121" s="13"/>
      <c r="K121" s="13"/>
      <c r="L121" s="13"/>
      <c r="M121" s="13"/>
      <c r="N121" s="13"/>
      <c r="O121" s="52"/>
    </row>
    <row r="122" spans="1:15">
      <c r="A122" s="49"/>
      <c r="B122" s="50"/>
      <c r="C122" s="50"/>
      <c r="D122" s="50"/>
      <c r="E122" s="51"/>
      <c r="F122" s="51"/>
      <c r="G122" s="51"/>
      <c r="H122" s="51"/>
      <c r="I122" s="13"/>
      <c r="J122" s="13"/>
      <c r="K122" s="13"/>
      <c r="L122" s="13"/>
      <c r="M122" s="13"/>
      <c r="N122" s="13"/>
      <c r="O122" s="52"/>
    </row>
    <row r="123" spans="1:15">
      <c r="A123" s="49"/>
      <c r="B123" s="50"/>
      <c r="C123" s="50"/>
      <c r="D123" s="50"/>
      <c r="E123" s="51"/>
      <c r="F123" s="51"/>
      <c r="G123" s="51"/>
      <c r="H123" s="51"/>
      <c r="I123" s="13"/>
      <c r="J123" s="13"/>
      <c r="K123" s="13"/>
      <c r="L123" s="13"/>
      <c r="M123" s="13"/>
      <c r="N123" s="13"/>
      <c r="O123" s="52"/>
    </row>
    <row r="124" spans="1:15">
      <c r="A124" s="49"/>
      <c r="B124" s="50"/>
      <c r="C124" s="50"/>
      <c r="D124" s="50"/>
      <c r="E124" s="51"/>
      <c r="F124" s="51"/>
      <c r="G124" s="51"/>
      <c r="H124" s="51"/>
      <c r="I124" s="13"/>
      <c r="J124" s="13"/>
      <c r="K124" s="13"/>
      <c r="L124" s="13"/>
      <c r="M124" s="13"/>
      <c r="N124" s="13"/>
      <c r="O124" s="52"/>
    </row>
    <row r="125" spans="1:15">
      <c r="A125" s="49"/>
      <c r="B125" s="50"/>
      <c r="C125" s="50"/>
      <c r="D125" s="50"/>
      <c r="E125" s="51"/>
      <c r="F125" s="51"/>
      <c r="G125" s="51"/>
      <c r="H125" s="51"/>
      <c r="I125" s="13"/>
      <c r="J125" s="13"/>
      <c r="K125" s="13"/>
      <c r="L125" s="13"/>
      <c r="M125" s="13"/>
      <c r="N125" s="13"/>
      <c r="O125" s="52"/>
    </row>
    <row r="126" spans="1:15">
      <c r="A126" s="49"/>
      <c r="B126" s="50"/>
      <c r="C126" s="50"/>
      <c r="D126" s="50"/>
      <c r="E126" s="51"/>
      <c r="F126" s="51"/>
      <c r="G126" s="51"/>
      <c r="H126" s="51"/>
      <c r="I126" s="13"/>
      <c r="J126" s="13"/>
      <c r="K126" s="13"/>
      <c r="L126" s="13"/>
      <c r="M126" s="13"/>
      <c r="N126" s="13"/>
      <c r="O126" s="52"/>
    </row>
    <row r="127" spans="1:15">
      <c r="A127" s="49"/>
      <c r="B127" s="50"/>
      <c r="C127" s="50"/>
      <c r="D127" s="50"/>
      <c r="E127" s="51"/>
      <c r="F127" s="51"/>
      <c r="G127" s="51"/>
      <c r="H127" s="51"/>
      <c r="I127" s="13"/>
      <c r="J127" s="13"/>
      <c r="K127" s="13"/>
      <c r="L127" s="13"/>
      <c r="M127" s="13"/>
      <c r="N127" s="13"/>
      <c r="O127" s="52"/>
    </row>
    <row r="128" spans="1:15">
      <c r="A128" s="49"/>
      <c r="B128" s="50"/>
      <c r="C128" s="50"/>
      <c r="D128" s="50"/>
      <c r="E128" s="51"/>
      <c r="F128" s="51"/>
      <c r="G128" s="51"/>
      <c r="H128" s="51"/>
      <c r="I128" s="13"/>
      <c r="J128" s="13"/>
      <c r="K128" s="13"/>
      <c r="L128" s="13"/>
      <c r="M128" s="13"/>
      <c r="N128" s="13"/>
      <c r="O128" s="52"/>
    </row>
    <row r="129" spans="1:15">
      <c r="A129" s="49"/>
      <c r="B129" s="50"/>
      <c r="C129" s="50"/>
      <c r="D129" s="50"/>
      <c r="E129" s="51"/>
      <c r="F129" s="51"/>
      <c r="G129" s="51"/>
      <c r="H129" s="51"/>
      <c r="I129" s="13"/>
      <c r="J129" s="13"/>
      <c r="K129" s="13"/>
      <c r="L129" s="13"/>
      <c r="M129" s="13"/>
      <c r="N129" s="13"/>
      <c r="O129" s="52"/>
    </row>
    <row r="130" spans="1:15">
      <c r="A130" s="49"/>
      <c r="B130" s="50"/>
      <c r="C130" s="50"/>
      <c r="D130" s="50"/>
      <c r="E130" s="51"/>
      <c r="F130" s="51"/>
      <c r="G130" s="51"/>
      <c r="H130" s="51"/>
      <c r="I130" s="13"/>
      <c r="J130" s="13"/>
      <c r="K130" s="13"/>
      <c r="L130" s="13"/>
      <c r="M130" s="13"/>
      <c r="N130" s="13"/>
      <c r="O130" s="52"/>
    </row>
    <row r="131" spans="1:15">
      <c r="A131" s="49"/>
      <c r="B131" s="50"/>
      <c r="C131" s="50"/>
      <c r="D131" s="50"/>
      <c r="E131" s="51"/>
      <c r="F131" s="51"/>
      <c r="G131" s="51"/>
      <c r="H131" s="51"/>
      <c r="I131" s="13"/>
      <c r="J131" s="13"/>
      <c r="K131" s="13"/>
      <c r="L131" s="13"/>
      <c r="M131" s="13"/>
      <c r="N131" s="13"/>
      <c r="O131" s="52"/>
    </row>
    <row r="132" spans="1:15">
      <c r="A132" s="49"/>
      <c r="B132" s="50"/>
      <c r="C132" s="50"/>
      <c r="D132" s="50"/>
      <c r="E132" s="51"/>
      <c r="F132" s="51"/>
      <c r="G132" s="51"/>
      <c r="H132" s="51"/>
      <c r="I132" s="13"/>
      <c r="J132" s="13"/>
      <c r="K132" s="13"/>
      <c r="L132" s="13"/>
      <c r="M132" s="13"/>
      <c r="N132" s="13"/>
      <c r="O132" s="52"/>
    </row>
    <row r="133" spans="1:15">
      <c r="A133" s="49"/>
      <c r="B133" s="50"/>
      <c r="C133" s="50"/>
      <c r="D133" s="50"/>
      <c r="E133" s="51"/>
      <c r="F133" s="51"/>
      <c r="G133" s="51"/>
      <c r="H133" s="51"/>
      <c r="I133" s="13"/>
      <c r="J133" s="13"/>
      <c r="K133" s="13"/>
      <c r="L133" s="13"/>
      <c r="M133" s="13"/>
      <c r="N133" s="13"/>
      <c r="O133" s="52"/>
    </row>
    <row r="134" spans="1:15">
      <c r="A134" s="49"/>
      <c r="B134" s="50"/>
      <c r="C134" s="50"/>
      <c r="D134" s="50"/>
      <c r="E134" s="51"/>
      <c r="F134" s="51"/>
      <c r="G134" s="51"/>
      <c r="H134" s="51"/>
      <c r="I134" s="13"/>
      <c r="J134" s="13"/>
      <c r="K134" s="13"/>
      <c r="L134" s="13"/>
      <c r="M134" s="13"/>
      <c r="N134" s="13"/>
      <c r="O134" s="52"/>
    </row>
    <row r="135" spans="1:15">
      <c r="A135" s="49"/>
      <c r="B135" s="50"/>
      <c r="C135" s="50"/>
      <c r="D135" s="50"/>
      <c r="E135" s="51"/>
      <c r="F135" s="51"/>
      <c r="G135" s="51"/>
      <c r="H135" s="51"/>
      <c r="I135" s="13"/>
      <c r="J135" s="13"/>
      <c r="K135" s="13"/>
      <c r="L135" s="13"/>
      <c r="M135" s="13"/>
      <c r="N135" s="13"/>
      <c r="O135" s="52"/>
    </row>
    <row r="136" spans="1:15">
      <c r="A136" s="49"/>
      <c r="B136" s="50"/>
      <c r="C136" s="50"/>
      <c r="D136" s="50"/>
      <c r="E136" s="51"/>
      <c r="F136" s="51"/>
      <c r="G136" s="51"/>
      <c r="H136" s="51"/>
      <c r="I136" s="13"/>
      <c r="J136" s="13"/>
      <c r="K136" s="13"/>
      <c r="L136" s="13"/>
      <c r="M136" s="13"/>
      <c r="N136" s="13"/>
      <c r="O136" s="52"/>
    </row>
    <row r="137" spans="1:15">
      <c r="A137" s="49"/>
      <c r="B137" s="50"/>
      <c r="C137" s="50"/>
      <c r="D137" s="50"/>
      <c r="E137" s="51"/>
      <c r="F137" s="51"/>
      <c r="G137" s="51"/>
      <c r="H137" s="51"/>
      <c r="I137" s="13"/>
      <c r="J137" s="13"/>
      <c r="K137" s="13"/>
      <c r="L137" s="13"/>
      <c r="M137" s="13"/>
      <c r="N137" s="13"/>
      <c r="O137" s="52"/>
    </row>
    <row r="138" spans="1:15">
      <c r="A138" s="49"/>
      <c r="B138" s="50"/>
      <c r="C138" s="50"/>
      <c r="D138" s="50"/>
      <c r="E138" s="51"/>
      <c r="F138" s="51"/>
      <c r="G138" s="51"/>
      <c r="H138" s="51"/>
      <c r="I138" s="13"/>
      <c r="J138" s="13"/>
      <c r="K138" s="13"/>
      <c r="L138" s="13"/>
      <c r="M138" s="13"/>
      <c r="N138" s="13"/>
      <c r="O138" s="52"/>
    </row>
    <row r="139" spans="1:15">
      <c r="A139" s="49"/>
      <c r="B139" s="50"/>
      <c r="C139" s="50"/>
      <c r="D139" s="50"/>
      <c r="E139" s="51"/>
      <c r="F139" s="51"/>
      <c r="G139" s="51"/>
      <c r="H139" s="51"/>
      <c r="I139" s="13"/>
      <c r="J139" s="13"/>
      <c r="K139" s="13"/>
      <c r="L139" s="13"/>
      <c r="M139" s="13"/>
      <c r="N139" s="13"/>
      <c r="O139" s="52"/>
    </row>
    <row r="140" spans="1:15">
      <c r="A140" s="49"/>
      <c r="B140" s="50"/>
      <c r="C140" s="50"/>
      <c r="D140" s="50"/>
      <c r="E140" s="51"/>
      <c r="F140" s="51"/>
      <c r="G140" s="51"/>
      <c r="H140" s="51"/>
      <c r="I140" s="13"/>
      <c r="J140" s="13"/>
      <c r="K140" s="13"/>
      <c r="L140" s="13"/>
      <c r="M140" s="13"/>
      <c r="N140" s="13"/>
      <c r="O140" s="52"/>
    </row>
    <row r="141" spans="1:15">
      <c r="A141" s="49"/>
      <c r="B141" s="50"/>
      <c r="C141" s="50"/>
      <c r="D141" s="50"/>
      <c r="E141" s="51"/>
      <c r="F141" s="51"/>
      <c r="G141" s="51"/>
      <c r="H141" s="51"/>
      <c r="I141" s="13"/>
      <c r="J141" s="13"/>
      <c r="K141" s="13"/>
      <c r="L141" s="13"/>
      <c r="M141" s="13"/>
      <c r="N141" s="13"/>
      <c r="O141" s="52"/>
    </row>
    <row r="142" spans="1:15">
      <c r="A142" s="49"/>
      <c r="B142" s="50"/>
      <c r="C142" s="50"/>
      <c r="D142" s="50"/>
      <c r="E142" s="51"/>
      <c r="F142" s="51"/>
      <c r="G142" s="51"/>
      <c r="H142" s="51"/>
      <c r="I142" s="13"/>
      <c r="J142" s="13"/>
      <c r="K142" s="13"/>
      <c r="L142" s="13"/>
      <c r="M142" s="13"/>
      <c r="N142" s="13"/>
      <c r="O142" s="52"/>
    </row>
    <row r="143" spans="1:15">
      <c r="A143" s="49"/>
      <c r="B143" s="54"/>
      <c r="C143" s="54"/>
      <c r="D143" s="55"/>
      <c r="E143" s="51"/>
      <c r="F143" s="51"/>
      <c r="G143" s="51"/>
      <c r="H143" s="51"/>
      <c r="I143" s="13"/>
      <c r="J143" s="13"/>
      <c r="K143" s="13"/>
      <c r="L143" s="13"/>
      <c r="M143" s="13"/>
      <c r="N143" s="13"/>
      <c r="O143" s="52"/>
    </row>
    <row r="144" spans="1:15">
      <c r="A144" s="49"/>
      <c r="B144" s="54"/>
      <c r="C144" s="54"/>
      <c r="D144" s="55"/>
      <c r="E144" s="51"/>
      <c r="F144" s="51"/>
      <c r="G144" s="51"/>
      <c r="H144" s="51"/>
      <c r="I144" s="13"/>
      <c r="J144" s="13"/>
      <c r="K144" s="13"/>
      <c r="L144" s="13"/>
      <c r="M144" s="13"/>
      <c r="N144" s="13"/>
      <c r="O144" s="52"/>
    </row>
    <row r="145" spans="1:15">
      <c r="A145" s="13"/>
      <c r="B145" s="56"/>
      <c r="C145" s="5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>
      <c r="A146" s="13"/>
      <c r="B146" s="56"/>
      <c r="C146" s="5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>
      <c r="A147" s="13"/>
      <c r="B147" s="56"/>
      <c r="C147" s="5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>
      <c r="A148" s="13"/>
      <c r="B148" s="56"/>
      <c r="C148" s="56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</sheetData>
  <mergeCells count="45">
    <mergeCell ref="B82:B87"/>
    <mergeCell ref="A82:A87"/>
    <mergeCell ref="B9:B11"/>
    <mergeCell ref="A9:A11"/>
    <mergeCell ref="B37:B40"/>
    <mergeCell ref="D9:D11"/>
    <mergeCell ref="A61:A81"/>
    <mergeCell ref="D74:D77"/>
    <mergeCell ref="D78:D81"/>
    <mergeCell ref="B25:B28"/>
    <mergeCell ref="D62:D65"/>
    <mergeCell ref="A15:A20"/>
    <mergeCell ref="D70:D73"/>
    <mergeCell ref="D53:D60"/>
    <mergeCell ref="D66:D69"/>
    <mergeCell ref="G10:H10"/>
    <mergeCell ref="B61:B81"/>
    <mergeCell ref="B57:B60"/>
    <mergeCell ref="B53:B56"/>
    <mergeCell ref="B45:B48"/>
    <mergeCell ref="B29:B32"/>
    <mergeCell ref="D37:D44"/>
    <mergeCell ref="D29:D36"/>
    <mergeCell ref="B15:B20"/>
    <mergeCell ref="B41:B44"/>
    <mergeCell ref="M1:O1"/>
    <mergeCell ref="M10:N10"/>
    <mergeCell ref="B33:B36"/>
    <mergeCell ref="B6:O6"/>
    <mergeCell ref="E9:F10"/>
    <mergeCell ref="L2:O2"/>
    <mergeCell ref="B21:B24"/>
    <mergeCell ref="B5:O5"/>
    <mergeCell ref="G9:O9"/>
    <mergeCell ref="I10:J10"/>
    <mergeCell ref="K10:L10"/>
    <mergeCell ref="C9:C11"/>
    <mergeCell ref="D21:D28"/>
    <mergeCell ref="A14:O14"/>
    <mergeCell ref="A21:A60"/>
    <mergeCell ref="C15:C20"/>
    <mergeCell ref="O15:O20"/>
    <mergeCell ref="C21:C60"/>
    <mergeCell ref="D45:D52"/>
    <mergeCell ref="B49:B52"/>
  </mergeCells>
  <phoneticPr fontId="0" type="noConversion"/>
  <pageMargins left="0.7" right="0.7" top="0.3" bottom="0.64" header="0.3" footer="0.64"/>
  <pageSetup paperSize="9" scale="6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Прил.1</vt:lpstr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vitkovskaya</cp:lastModifiedBy>
  <dcterms:created xsi:type="dcterms:W3CDTF">2017-01-17T09:58:07Z</dcterms:created>
  <dcterms:modified xsi:type="dcterms:W3CDTF">2017-05-10T02:53:47Z</dcterms:modified>
</cp:coreProperties>
</file>