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9495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<sst xmlns="http://schemas.openxmlformats.org/spreadsheetml/2006/main" count="269" uniqueCount="64">
  <si>
    <t>Приложение 1</t>
  </si>
  <si>
    <t>к подпрограмме "Охрана семьи и детства"</t>
  </si>
  <si>
    <t>ПОКАЗАТЕЛИ ЦЕЛИ, ЗАДАЧ, МЕРОПРИЯТИЙ ПОДПРОГРАММЫ</t>
  </si>
  <si>
    <t>Охрана семьи и детства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</si>
  <si>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</si>
  <si>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</si>
  <si>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</si>
  <si>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</si>
  <si>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2014 год</t>
  </si>
  <si>
    <t>Плановые значения показателей по годам реализации подпрограммы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</si>
  <si>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</si>
  <si>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</si>
  <si>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</si>
  <si>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</si>
  <si>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</si>
  <si>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</si>
  <si>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</si>
  <si>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</si>
  <si>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</si>
  <si>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Администрации районов Города Томска</t>
  </si>
  <si>
    <t>1.1.</t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</si>
  <si>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</si>
  <si>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</si>
  <si>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</si>
  <si>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</si>
  <si>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</si>
  <si>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</si>
  <si>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</si>
  <si>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</si>
  <si>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</si>
  <si>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</si>
  <si>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</si>
  <si>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</si>
  <si>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</si>
  <si>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</si>
  <si>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</si>
  <si>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</si>
  <si>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</si>
  <si>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</si>
  <si>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</si>
  <si>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</si>
  <si>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</si>
  <si>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</si>
  <si>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</si>
  <si>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</si>
  <si>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</si>
  <si>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</si>
  <si>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</si>
  <si>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</si>
  <si>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</si>
  <si>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</si>
  <si>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</si>
  <si>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</si>
  <si>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2015-2020 годы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</si>
  <si>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</si>
  <si>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</si>
  <si>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</si>
  <si>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 xml:space="preserve">1750140760, 313, 244          </t>
  </si>
  <si>
    <t xml:space="preserve">  1750140770, 313, 323, 244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</si>
  <si>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</si>
  <si>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детей, на которых осуществлена выплата (человек)</t>
  </si>
  <si>
    <t>─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</si>
  <si>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</rPr>
      <t>детей)</t>
    </r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</si>
  <si>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</rPr>
      <t>дети)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</si>
</sst>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0_р_."/>
    <numFmt numFmtId="166" formatCode="_-* #,##0.00_р_._-;\-* #,##0.00_р_._-;_-* &quot;-&quot;??_р_._-;_-@_-"/>
    <numFmt numFmtId="167" formatCode="_-* #,##0.0_р_._-;\-* #,##0.0_р_._-;_-* &quot;-&quot;??_р_._-;_-@_-"/>
    <numFmt numFmtId="168" formatCode="_-* #,##0.0\ _₽_-;\-* #,##0.0\ _₽_-;_-* &quot;-&quot;?\ _₽_-;_-@_-"/>
  </numFmts>
  <fonts count="27"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name val="Calibri"/>
      <family val="2"/>
    </font>
    <font>
      <u val="single"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7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8" fillId="0" borderId="10" xfId="61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67" fontId="8" fillId="0" borderId="13" xfId="61" applyNumberFormat="1" applyFont="1" applyFill="1" applyBorder="1" applyAlignment="1">
      <alignment horizontal="center" vertical="center"/>
    </xf>
    <xf numFmtId="167" fontId="4" fillId="0" borderId="10" xfId="6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167" fontId="7" fillId="0" borderId="10" xfId="6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167" fontId="7" fillId="0" borderId="10" xfId="61" applyNumberFormat="1" applyFont="1" applyFill="1" applyBorder="1" applyAlignment="1">
      <alignment/>
    </xf>
    <xf numFmtId="167" fontId="4" fillId="0" borderId="10" xfId="6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7" fontId="4" fillId="0" borderId="10" xfId="61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7" fontId="8" fillId="0" borderId="10" xfId="61" applyNumberFormat="1" applyFont="1" applyFill="1" applyBorder="1" applyAlignment="1">
      <alignment horizontal="center" vertical="center"/>
    </xf>
    <xf numFmtId="167" fontId="4" fillId="0" borderId="10" xfId="61" applyNumberFormat="1" applyFont="1" applyFill="1" applyBorder="1" applyAlignment="1">
      <alignment vertical="center"/>
    </xf>
    <xf numFmtId="167" fontId="4" fillId="0" borderId="10" xfId="61" applyNumberFormat="1" applyFont="1" applyFill="1" applyBorder="1" applyAlignment="1">
      <alignment horizontal="center" vertical="center"/>
    </xf>
    <xf numFmtId="167" fontId="4" fillId="0" borderId="10" xfId="61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0" xfId="61" applyNumberFormat="1" applyFont="1" applyFill="1" applyBorder="1" applyAlignment="1">
      <alignment horizontal="center" vertical="center"/>
    </xf>
    <xf numFmtId="167" fontId="4" fillId="0" borderId="10" xfId="61" applyNumberFormat="1" applyFont="1" applyFill="1" applyBorder="1" applyAlignment="1">
      <alignment horizontal="center" vertical="center"/>
    </xf>
    <xf numFmtId="167" fontId="4" fillId="0" borderId="10" xfId="61" applyNumberFormat="1" applyFont="1" applyFill="1" applyBorder="1" applyAlignment="1">
      <alignment vertical="center"/>
    </xf>
    <xf numFmtId="167" fontId="7" fillId="0" borderId="10" xfId="61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67" fontId="7" fillId="0" borderId="10" xfId="61" applyNumberFormat="1" applyFont="1" applyFill="1" applyBorder="1" applyAlignment="1">
      <alignment/>
    </xf>
    <xf numFmtId="167" fontId="7" fillId="0" borderId="10" xfId="6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167" fontId="4" fillId="0" borderId="10" xfId="6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7" fontId="4" fillId="0" borderId="10" xfId="61" applyNumberFormat="1" applyFont="1" applyFill="1" applyBorder="1" applyAlignment="1">
      <alignment horizontal="center"/>
    </xf>
    <xf numFmtId="167" fontId="4" fillId="0" borderId="10" xfId="61" applyNumberFormat="1" applyFont="1" applyFill="1" applyBorder="1" applyAlignment="1">
      <alignment horizontal="center"/>
    </xf>
    <xf numFmtId="167" fontId="4" fillId="0" borderId="10" xfId="61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75" zoomScaleNormal="75" zoomScalePageLayoutView="0" workbookViewId="0" topLeftCell="A1">
      <selection activeCell="A15" sqref="A15:A18"/>
    </sheetView>
  </sheetViews>
  <sheetFormatPr defaultColWidth="9.140625" defaultRowHeight="15"/>
  <cols>
    <col min="1" max="1" width="9.140625" style="1" customWidth="1"/>
    <col min="2" max="2" width="35.28125" style="1" customWidth="1"/>
    <col min="3" max="3" width="32.140625" style="1" customWidth="1"/>
    <col min="4" max="4" width="18.140625" style="1" customWidth="1"/>
    <col min="5" max="5" width="18.421875" style="40" customWidth="1"/>
    <col min="6" max="6" width="11.140625" style="1" customWidth="1"/>
    <col min="7" max="7" width="11.421875" style="1" customWidth="1"/>
    <col min="8" max="8" width="12.421875" style="1" customWidth="1"/>
    <col min="9" max="9" width="11.421875" style="1" customWidth="1"/>
    <col min="10" max="10" width="11.8515625" style="1" customWidth="1"/>
    <col min="11" max="11" width="11.00390625" style="1" customWidth="1"/>
    <col min="12" max="12" width="10.421875" style="1" customWidth="1"/>
    <col min="13" max="13" width="11.140625" style="1" customWidth="1"/>
    <col min="14" max="14" width="11.00390625" style="1" customWidth="1"/>
    <col min="15" max="15" width="10.8515625" style="1" customWidth="1"/>
    <col min="16" max="16" width="11.00390625" style="1" customWidth="1"/>
    <col min="17" max="17" width="10.8515625" style="1" customWidth="1"/>
    <col min="18" max="16384" width="9.140625" style="1" customWidth="1"/>
  </cols>
  <sheetData>
    <row r="1" spans="13:15" ht="15">
      <c r="M1" s="116" t="s">
        <v>0</v>
      </c>
      <c r="N1" s="116"/>
      <c r="O1" s="116"/>
    </row>
    <row r="2" spans="12:16" ht="19.5" customHeight="1">
      <c r="L2" s="117" t="s">
        <v>1</v>
      </c>
      <c r="M2" s="117"/>
      <c r="N2" s="117"/>
      <c r="O2" s="117"/>
      <c r="P2" s="41"/>
    </row>
    <row r="4" spans="2:15" ht="18.75"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4:16" ht="18.75">
      <c r="D5" s="2"/>
      <c r="E5" s="42"/>
      <c r="F5" s="2"/>
      <c r="G5" s="2"/>
      <c r="H5" s="2"/>
      <c r="I5" s="2"/>
      <c r="J5" s="2"/>
      <c r="K5" s="2"/>
      <c r="L5" s="2"/>
      <c r="M5" s="2"/>
      <c r="N5" s="2"/>
      <c r="P5" s="2"/>
    </row>
    <row r="6" spans="2:19" ht="26.25">
      <c r="B6" s="119" t="s">
        <v>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52"/>
      <c r="P6" s="52"/>
      <c r="Q6" s="52"/>
      <c r="R6" s="43"/>
      <c r="S6" s="43"/>
    </row>
    <row r="7" spans="2:17" ht="15">
      <c r="B7" s="56"/>
      <c r="C7" s="56"/>
      <c r="D7" s="56"/>
      <c r="E7" s="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15"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27.75" customHeight="1">
      <c r="A9" s="131" t="s">
        <v>4</v>
      </c>
      <c r="B9" s="123" t="s">
        <v>5</v>
      </c>
      <c r="C9" s="123" t="s">
        <v>6</v>
      </c>
      <c r="D9" s="123" t="s">
        <v>7</v>
      </c>
      <c r="E9" s="123" t="s">
        <v>8</v>
      </c>
      <c r="F9" s="120" t="s">
        <v>9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17" ht="15">
      <c r="A10" s="132"/>
      <c r="B10" s="124"/>
      <c r="C10" s="124"/>
      <c r="D10" s="124"/>
      <c r="E10" s="124"/>
      <c r="F10" s="114" t="s">
        <v>10</v>
      </c>
      <c r="G10" s="115"/>
      <c r="H10" s="114" t="s">
        <v>11</v>
      </c>
      <c r="I10" s="115"/>
      <c r="J10" s="114" t="s">
        <v>12</v>
      </c>
      <c r="K10" s="115"/>
      <c r="L10" s="114" t="s">
        <v>13</v>
      </c>
      <c r="M10" s="115"/>
      <c r="N10" s="114" t="s">
        <v>14</v>
      </c>
      <c r="O10" s="115"/>
      <c r="P10" s="114" t="s">
        <v>51</v>
      </c>
      <c r="Q10" s="115"/>
    </row>
    <row r="11" spans="1:17" ht="105">
      <c r="A11" s="133"/>
      <c r="B11" s="125"/>
      <c r="C11" s="125"/>
      <c r="D11" s="125"/>
      <c r="E11" s="125"/>
      <c r="F11" s="3" t="s">
        <v>15</v>
      </c>
      <c r="G11" s="3" t="s">
        <v>16</v>
      </c>
      <c r="H11" s="3" t="s">
        <v>15</v>
      </c>
      <c r="I11" s="3" t="s">
        <v>16</v>
      </c>
      <c r="J11" s="3" t="s">
        <v>15</v>
      </c>
      <c r="K11" s="3" t="s">
        <v>16</v>
      </c>
      <c r="L11" s="3" t="s">
        <v>15</v>
      </c>
      <c r="M11" s="3" t="s">
        <v>16</v>
      </c>
      <c r="N11" s="3" t="s">
        <v>15</v>
      </c>
      <c r="O11" s="3" t="s">
        <v>16</v>
      </c>
      <c r="P11" s="3" t="s">
        <v>15</v>
      </c>
      <c r="Q11" s="3" t="s">
        <v>16</v>
      </c>
    </row>
    <row r="12" spans="1:17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</row>
    <row r="13" spans="1:17" ht="193.5" customHeight="1">
      <c r="A13" s="4">
        <v>1</v>
      </c>
      <c r="B13" s="20" t="s">
        <v>17</v>
      </c>
      <c r="C13" s="58" t="s">
        <v>18</v>
      </c>
      <c r="D13" s="59" t="s">
        <v>19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0">
        <v>1</v>
      </c>
      <c r="O13" s="60">
        <v>1</v>
      </c>
      <c r="P13" s="60">
        <v>1</v>
      </c>
      <c r="Q13" s="61"/>
    </row>
    <row r="14" spans="1:17" ht="165">
      <c r="A14" s="4"/>
      <c r="B14" s="44" t="s">
        <v>21</v>
      </c>
      <c r="C14" s="58" t="s">
        <v>62</v>
      </c>
      <c r="D14" s="59" t="s">
        <v>19</v>
      </c>
      <c r="E14" s="62">
        <f>SUM(E15:E25)</f>
        <v>1236</v>
      </c>
      <c r="F14" s="63">
        <f>SUM(F15:F25)</f>
        <v>1080</v>
      </c>
      <c r="G14" s="62">
        <f>SUM(G15:G25)</f>
        <v>987</v>
      </c>
      <c r="H14" s="63">
        <f>SUM(H15:H25)</f>
        <v>1123</v>
      </c>
      <c r="I14" s="63">
        <f>SUM(I15:I25)</f>
        <v>1123</v>
      </c>
      <c r="J14" s="62">
        <f aca="true" t="shared" si="0" ref="J14:O14">SUM(J15:J29)</f>
        <v>1305</v>
      </c>
      <c r="K14" s="62">
        <f t="shared" si="0"/>
        <v>1153</v>
      </c>
      <c r="L14" s="62">
        <f t="shared" si="0"/>
        <v>1368</v>
      </c>
      <c r="M14" s="62">
        <f t="shared" si="0"/>
        <v>1216</v>
      </c>
      <c r="N14" s="62">
        <f t="shared" si="0"/>
        <v>1399</v>
      </c>
      <c r="O14" s="62">
        <f t="shared" si="0"/>
        <v>1247</v>
      </c>
      <c r="P14" s="62">
        <v>0</v>
      </c>
      <c r="Q14" s="64"/>
    </row>
    <row r="15" spans="1:17" ht="48" customHeight="1">
      <c r="A15" s="130" t="s">
        <v>20</v>
      </c>
      <c r="B15" s="121" t="s">
        <v>22</v>
      </c>
      <c r="C15" s="53" t="s">
        <v>63</v>
      </c>
      <c r="D15" s="65" t="s">
        <v>23</v>
      </c>
      <c r="E15" s="62">
        <v>157</v>
      </c>
      <c r="F15" s="62">
        <v>165</v>
      </c>
      <c r="G15" s="62">
        <v>133</v>
      </c>
      <c r="H15" s="62">
        <v>155</v>
      </c>
      <c r="I15" s="62">
        <v>155</v>
      </c>
      <c r="J15" s="62">
        <v>155</v>
      </c>
      <c r="K15" s="62">
        <v>135</v>
      </c>
      <c r="L15" s="62">
        <v>155</v>
      </c>
      <c r="M15" s="62">
        <v>135</v>
      </c>
      <c r="N15" s="62">
        <v>155</v>
      </c>
      <c r="O15" s="62">
        <v>135</v>
      </c>
      <c r="P15" s="62">
        <v>0</v>
      </c>
      <c r="Q15" s="64"/>
    </row>
    <row r="16" spans="1:17" ht="48" customHeight="1">
      <c r="A16" s="130"/>
      <c r="B16" s="121"/>
      <c r="C16" s="54"/>
      <c r="D16" s="65" t="s">
        <v>24</v>
      </c>
      <c r="E16" s="62">
        <v>174</v>
      </c>
      <c r="F16" s="62">
        <v>100</v>
      </c>
      <c r="G16" s="62">
        <v>93</v>
      </c>
      <c r="H16" s="62">
        <v>130</v>
      </c>
      <c r="I16" s="62">
        <v>130</v>
      </c>
      <c r="J16" s="62">
        <v>130</v>
      </c>
      <c r="K16" s="62">
        <v>94</v>
      </c>
      <c r="L16" s="62">
        <v>130</v>
      </c>
      <c r="M16" s="62">
        <v>94</v>
      </c>
      <c r="N16" s="62">
        <v>130</v>
      </c>
      <c r="O16" s="62">
        <v>94</v>
      </c>
      <c r="P16" s="62">
        <v>0</v>
      </c>
      <c r="Q16" s="64"/>
    </row>
    <row r="17" spans="1:17" ht="50.25" customHeight="1">
      <c r="A17" s="130"/>
      <c r="B17" s="121"/>
      <c r="C17" s="54"/>
      <c r="D17" s="65" t="s">
        <v>25</v>
      </c>
      <c r="E17" s="62">
        <v>359</v>
      </c>
      <c r="F17" s="62">
        <v>250</v>
      </c>
      <c r="G17" s="62">
        <v>217</v>
      </c>
      <c r="H17" s="62">
        <v>270</v>
      </c>
      <c r="I17" s="62">
        <v>270</v>
      </c>
      <c r="J17" s="62">
        <v>270</v>
      </c>
      <c r="K17" s="62">
        <v>230</v>
      </c>
      <c r="L17" s="62">
        <v>270</v>
      </c>
      <c r="M17" s="62">
        <v>230</v>
      </c>
      <c r="N17" s="62">
        <v>270</v>
      </c>
      <c r="O17" s="62">
        <v>230</v>
      </c>
      <c r="P17" s="62">
        <v>0</v>
      </c>
      <c r="Q17" s="64"/>
    </row>
    <row r="18" spans="1:17" ht="56.25" customHeight="1">
      <c r="A18" s="130"/>
      <c r="B18" s="121"/>
      <c r="C18" s="54"/>
      <c r="D18" s="66" t="s">
        <v>26</v>
      </c>
      <c r="E18" s="62">
        <v>282</v>
      </c>
      <c r="F18" s="62">
        <v>290</v>
      </c>
      <c r="G18" s="62">
        <v>277</v>
      </c>
      <c r="H18" s="62">
        <v>335</v>
      </c>
      <c r="I18" s="62">
        <v>335</v>
      </c>
      <c r="J18" s="62">
        <v>335</v>
      </c>
      <c r="K18" s="62">
        <v>279</v>
      </c>
      <c r="L18" s="62">
        <v>335</v>
      </c>
      <c r="M18" s="62">
        <v>279</v>
      </c>
      <c r="N18" s="62">
        <v>335</v>
      </c>
      <c r="O18" s="62">
        <v>279</v>
      </c>
      <c r="P18" s="62">
        <v>0</v>
      </c>
      <c r="Q18" s="64"/>
    </row>
    <row r="19" spans="1:17" ht="3" customHeight="1" hidden="1">
      <c r="A19" s="46"/>
      <c r="B19" s="121"/>
      <c r="C19" s="54"/>
      <c r="D19" s="66" t="s">
        <v>27</v>
      </c>
      <c r="E19" s="62">
        <v>0</v>
      </c>
      <c r="F19" s="62"/>
      <c r="G19" s="62"/>
      <c r="H19" s="62"/>
      <c r="I19" s="62"/>
      <c r="J19" s="62">
        <v>0</v>
      </c>
      <c r="K19" s="62"/>
      <c r="L19" s="62">
        <v>0</v>
      </c>
      <c r="M19" s="62"/>
      <c r="N19" s="62">
        <v>0</v>
      </c>
      <c r="O19" s="62"/>
      <c r="P19" s="62">
        <v>0</v>
      </c>
      <c r="Q19" s="64"/>
    </row>
    <row r="20" spans="1:17" ht="19.5" customHeight="1" hidden="1">
      <c r="A20" s="46"/>
      <c r="B20" s="121"/>
      <c r="C20" s="54"/>
      <c r="D20" s="66" t="s">
        <v>27</v>
      </c>
      <c r="E20" s="62">
        <v>0</v>
      </c>
      <c r="F20" s="62"/>
      <c r="G20" s="62"/>
      <c r="H20" s="62"/>
      <c r="I20" s="62"/>
      <c r="J20" s="62">
        <v>0</v>
      </c>
      <c r="K20" s="62"/>
      <c r="L20" s="62">
        <v>0</v>
      </c>
      <c r="M20" s="62"/>
      <c r="N20" s="62">
        <v>0</v>
      </c>
      <c r="O20" s="62"/>
      <c r="P20" s="62">
        <v>0</v>
      </c>
      <c r="Q20" s="64"/>
    </row>
    <row r="21" spans="1:17" ht="16.5" customHeight="1" hidden="1">
      <c r="A21" s="46"/>
      <c r="B21" s="121"/>
      <c r="C21" s="55"/>
      <c r="D21" s="66" t="s">
        <v>27</v>
      </c>
      <c r="E21" s="62">
        <v>0</v>
      </c>
      <c r="F21" s="62"/>
      <c r="G21" s="62"/>
      <c r="H21" s="62"/>
      <c r="I21" s="62"/>
      <c r="J21" s="62">
        <v>0</v>
      </c>
      <c r="K21" s="62"/>
      <c r="L21" s="62">
        <v>0</v>
      </c>
      <c r="M21" s="62"/>
      <c r="N21" s="62">
        <v>0</v>
      </c>
      <c r="O21" s="62"/>
      <c r="P21" s="62">
        <v>0</v>
      </c>
      <c r="Q21" s="64"/>
    </row>
    <row r="22" spans="1:17" ht="58.5" customHeight="1">
      <c r="A22" s="124" t="s">
        <v>52</v>
      </c>
      <c r="B22" s="48" t="s">
        <v>28</v>
      </c>
      <c r="C22" s="53" t="s">
        <v>29</v>
      </c>
      <c r="D22" s="67" t="s">
        <v>23</v>
      </c>
      <c r="E22" s="62">
        <v>52</v>
      </c>
      <c r="F22" s="47">
        <v>55</v>
      </c>
      <c r="G22" s="47">
        <v>53</v>
      </c>
      <c r="H22" s="5">
        <v>38</v>
      </c>
      <c r="I22" s="5">
        <v>38</v>
      </c>
      <c r="J22" s="5">
        <v>38</v>
      </c>
      <c r="K22" s="5">
        <v>38</v>
      </c>
      <c r="L22" s="5">
        <v>38</v>
      </c>
      <c r="M22" s="5">
        <v>38</v>
      </c>
      <c r="N22" s="5">
        <v>38</v>
      </c>
      <c r="O22" s="5">
        <v>38</v>
      </c>
      <c r="P22" s="5">
        <v>0</v>
      </c>
      <c r="Q22" s="68"/>
    </row>
    <row r="23" spans="1:17" ht="51.75" customHeight="1">
      <c r="A23" s="124"/>
      <c r="B23" s="49"/>
      <c r="C23" s="51"/>
      <c r="D23" s="7" t="s">
        <v>24</v>
      </c>
      <c r="E23" s="5">
        <v>93</v>
      </c>
      <c r="F23" s="47">
        <v>100</v>
      </c>
      <c r="G23" s="47">
        <v>97</v>
      </c>
      <c r="H23" s="5">
        <v>90</v>
      </c>
      <c r="I23" s="5">
        <v>90</v>
      </c>
      <c r="J23" s="5">
        <v>90</v>
      </c>
      <c r="K23" s="5">
        <v>90</v>
      </c>
      <c r="L23" s="5">
        <v>90</v>
      </c>
      <c r="M23" s="5">
        <v>90</v>
      </c>
      <c r="N23" s="5">
        <v>90</v>
      </c>
      <c r="O23" s="5">
        <v>90</v>
      </c>
      <c r="P23" s="5">
        <v>0</v>
      </c>
      <c r="Q23" s="68"/>
    </row>
    <row r="24" spans="1:17" ht="55.5" customHeight="1">
      <c r="A24" s="124"/>
      <c r="B24" s="49"/>
      <c r="C24" s="51"/>
      <c r="D24" s="7" t="s">
        <v>25</v>
      </c>
      <c r="E24" s="5">
        <v>42</v>
      </c>
      <c r="F24" s="47">
        <v>50</v>
      </c>
      <c r="G24" s="47">
        <v>50</v>
      </c>
      <c r="H24" s="5">
        <v>33</v>
      </c>
      <c r="I24" s="5">
        <v>33</v>
      </c>
      <c r="J24" s="5">
        <v>33</v>
      </c>
      <c r="K24" s="5">
        <v>33</v>
      </c>
      <c r="L24" s="5">
        <v>33</v>
      </c>
      <c r="M24" s="5">
        <v>33</v>
      </c>
      <c r="N24" s="5">
        <v>33</v>
      </c>
      <c r="O24" s="5">
        <v>33</v>
      </c>
      <c r="P24" s="5">
        <v>0</v>
      </c>
      <c r="Q24" s="68"/>
    </row>
    <row r="25" spans="1:17" ht="57.75" customHeight="1">
      <c r="A25" s="125"/>
      <c r="B25" s="50"/>
      <c r="C25" s="122"/>
      <c r="D25" s="7" t="s">
        <v>26</v>
      </c>
      <c r="E25" s="5">
        <v>77</v>
      </c>
      <c r="F25" s="47">
        <v>70</v>
      </c>
      <c r="G25" s="47">
        <v>67</v>
      </c>
      <c r="H25" s="5">
        <v>72</v>
      </c>
      <c r="I25" s="5">
        <v>72</v>
      </c>
      <c r="J25" s="5">
        <v>72</v>
      </c>
      <c r="K25" s="5">
        <v>72</v>
      </c>
      <c r="L25" s="5">
        <v>72</v>
      </c>
      <c r="M25" s="5">
        <v>72</v>
      </c>
      <c r="N25" s="5">
        <v>72</v>
      </c>
      <c r="O25" s="5">
        <v>72</v>
      </c>
      <c r="P25" s="5">
        <v>0</v>
      </c>
      <c r="Q25" s="68"/>
    </row>
    <row r="26" spans="1:17" ht="45">
      <c r="A26" s="126" t="s">
        <v>54</v>
      </c>
      <c r="B26" s="129" t="s">
        <v>59</v>
      </c>
      <c r="C26" s="123" t="s">
        <v>60</v>
      </c>
      <c r="D26" s="7" t="s">
        <v>23</v>
      </c>
      <c r="E26" s="4" t="s">
        <v>61</v>
      </c>
      <c r="F26" s="4" t="s">
        <v>61</v>
      </c>
      <c r="G26" s="4" t="s">
        <v>61</v>
      </c>
      <c r="H26" s="4" t="s">
        <v>61</v>
      </c>
      <c r="I26" s="4" t="s">
        <v>61</v>
      </c>
      <c r="J26" s="4">
        <v>32</v>
      </c>
      <c r="K26" s="4">
        <v>32</v>
      </c>
      <c r="L26" s="4">
        <v>46</v>
      </c>
      <c r="M26" s="4">
        <v>46</v>
      </c>
      <c r="N26" s="4">
        <v>54</v>
      </c>
      <c r="O26" s="4">
        <v>54</v>
      </c>
      <c r="P26" s="5">
        <v>0</v>
      </c>
      <c r="Q26" s="25"/>
    </row>
    <row r="27" spans="1:17" ht="45">
      <c r="A27" s="127"/>
      <c r="B27" s="51"/>
      <c r="C27" s="124"/>
      <c r="D27" s="7" t="s">
        <v>24</v>
      </c>
      <c r="E27" s="4" t="s">
        <v>61</v>
      </c>
      <c r="F27" s="4" t="s">
        <v>61</v>
      </c>
      <c r="G27" s="4" t="s">
        <v>61</v>
      </c>
      <c r="H27" s="4" t="s">
        <v>61</v>
      </c>
      <c r="I27" s="4" t="s">
        <v>61</v>
      </c>
      <c r="J27" s="4">
        <v>37</v>
      </c>
      <c r="K27" s="4">
        <v>37</v>
      </c>
      <c r="L27" s="4">
        <v>56</v>
      </c>
      <c r="M27" s="4">
        <v>56</v>
      </c>
      <c r="N27" s="4">
        <v>64</v>
      </c>
      <c r="O27" s="4">
        <v>64</v>
      </c>
      <c r="P27" s="5">
        <v>0</v>
      </c>
      <c r="Q27" s="25"/>
    </row>
    <row r="28" spans="1:17" ht="51.75" customHeight="1">
      <c r="A28" s="127"/>
      <c r="B28" s="51"/>
      <c r="C28" s="124"/>
      <c r="D28" s="7" t="s">
        <v>25</v>
      </c>
      <c r="E28" s="4" t="s">
        <v>61</v>
      </c>
      <c r="F28" s="4" t="s">
        <v>61</v>
      </c>
      <c r="G28" s="4" t="s">
        <v>61</v>
      </c>
      <c r="H28" s="4" t="s">
        <v>61</v>
      </c>
      <c r="I28" s="4" t="s">
        <v>61</v>
      </c>
      <c r="J28" s="4">
        <v>51</v>
      </c>
      <c r="K28" s="4">
        <v>51</v>
      </c>
      <c r="L28" s="4">
        <v>51</v>
      </c>
      <c r="M28" s="4">
        <v>51</v>
      </c>
      <c r="N28" s="4">
        <v>54</v>
      </c>
      <c r="O28" s="4">
        <v>54</v>
      </c>
      <c r="P28" s="5">
        <v>0</v>
      </c>
      <c r="Q28" s="25"/>
    </row>
    <row r="29" spans="1:17" ht="45">
      <c r="A29" s="128"/>
      <c r="B29" s="122"/>
      <c r="C29" s="125"/>
      <c r="D29" s="7" t="s">
        <v>26</v>
      </c>
      <c r="E29" s="4" t="s">
        <v>61</v>
      </c>
      <c r="F29" s="4" t="s">
        <v>61</v>
      </c>
      <c r="G29" s="4" t="s">
        <v>61</v>
      </c>
      <c r="H29" s="4" t="s">
        <v>61</v>
      </c>
      <c r="I29" s="4" t="s">
        <v>61</v>
      </c>
      <c r="J29" s="4">
        <v>62</v>
      </c>
      <c r="K29" s="4">
        <v>62</v>
      </c>
      <c r="L29" s="4">
        <v>92</v>
      </c>
      <c r="M29" s="4">
        <v>92</v>
      </c>
      <c r="N29" s="4">
        <v>104</v>
      </c>
      <c r="O29" s="4">
        <v>104</v>
      </c>
      <c r="P29" s="5">
        <v>0</v>
      </c>
      <c r="Q29" s="25"/>
    </row>
    <row r="30" spans="2:17" ht="15">
      <c r="B30" s="69"/>
      <c r="C30" s="56"/>
      <c r="D30" s="56"/>
      <c r="E30" s="57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5">
      <c r="B31" s="56"/>
      <c r="C31" s="56"/>
      <c r="D31" s="56"/>
      <c r="E31" s="57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2:17" ht="15">
      <c r="B32" s="56"/>
      <c r="C32" s="56"/>
      <c r="D32" s="56"/>
      <c r="E32" s="57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2:17" ht="15">
      <c r="B33" s="56"/>
      <c r="C33" s="56"/>
      <c r="D33" s="56"/>
      <c r="E33" s="57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5">
      <c r="B34" s="56"/>
      <c r="C34" s="56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>
      <c r="B35" s="56"/>
      <c r="C35" s="56"/>
      <c r="D35" s="56"/>
      <c r="E35" s="57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2:17" ht="15">
      <c r="B36" s="56"/>
      <c r="C36" s="56"/>
      <c r="D36" s="56"/>
      <c r="E36" s="57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2:17" ht="15">
      <c r="B37" s="56"/>
      <c r="C37" s="56"/>
      <c r="D37" s="56"/>
      <c r="E37" s="57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2:17" ht="15">
      <c r="B38" s="56"/>
      <c r="C38" s="56"/>
      <c r="D38" s="56"/>
      <c r="E38" s="57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2:17" ht="15">
      <c r="B39" s="56"/>
      <c r="C39" s="56"/>
      <c r="D39" s="56"/>
      <c r="E39" s="57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2:17" ht="15">
      <c r="B40" s="56"/>
      <c r="C40" s="56"/>
      <c r="D40" s="56"/>
      <c r="E40" s="5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5">
      <c r="B41" s="56"/>
      <c r="C41" s="56"/>
      <c r="D41" s="56"/>
      <c r="E41" s="57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2:17" ht="15">
      <c r="B42" s="56"/>
      <c r="C42" s="56"/>
      <c r="D42" s="56"/>
      <c r="E42" s="57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2:17" ht="15">
      <c r="B43" s="56"/>
      <c r="C43" s="56"/>
      <c r="D43" s="56"/>
      <c r="E43" s="5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2:17" ht="15">
      <c r="B44" s="56"/>
      <c r="C44" s="56"/>
      <c r="D44" s="56"/>
      <c r="E44" s="5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2:17" ht="15">
      <c r="B45" s="56"/>
      <c r="C45" s="56"/>
      <c r="D45" s="56"/>
      <c r="E45" s="57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2:17" ht="15">
      <c r="B46" s="56"/>
      <c r="C46" s="56"/>
      <c r="D46" s="56"/>
      <c r="E46" s="57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2:17" ht="15">
      <c r="B47" s="56"/>
      <c r="C47" s="56"/>
      <c r="D47" s="56"/>
      <c r="E47" s="57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2:17" ht="15">
      <c r="B48" s="56"/>
      <c r="C48" s="56"/>
      <c r="D48" s="56"/>
      <c r="E48" s="5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2:17" ht="15">
      <c r="B49" s="56"/>
      <c r="C49" s="56"/>
      <c r="D49" s="56"/>
      <c r="E49" s="57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2:17" ht="15">
      <c r="B50" s="56"/>
      <c r="C50" s="56"/>
      <c r="D50" s="56"/>
      <c r="E50" s="57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2:17" ht="15">
      <c r="B51" s="56"/>
      <c r="C51" s="56"/>
      <c r="D51" s="56"/>
      <c r="E51" s="5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2:17" ht="15">
      <c r="B52" s="56"/>
      <c r="C52" s="56"/>
      <c r="D52" s="56"/>
      <c r="E52" s="5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2:17" ht="15">
      <c r="B53" s="56"/>
      <c r="C53" s="56"/>
      <c r="D53" s="56"/>
      <c r="E53" s="5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2:17" ht="15">
      <c r="B54" s="56"/>
      <c r="C54" s="56"/>
      <c r="D54" s="56"/>
      <c r="E54" s="5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2:17" ht="15">
      <c r="B55" s="56"/>
      <c r="C55" s="56"/>
      <c r="D55" s="56"/>
      <c r="E55" s="5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5">
      <c r="B56" s="56"/>
      <c r="C56" s="56"/>
      <c r="D56" s="56"/>
      <c r="E56" s="57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2:17" ht="15">
      <c r="B57" s="56"/>
      <c r="C57" s="56"/>
      <c r="D57" s="56"/>
      <c r="E57" s="57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</sheetData>
  <sheetProtection/>
  <mergeCells count="25">
    <mergeCell ref="P10:Q10"/>
    <mergeCell ref="A15:A18"/>
    <mergeCell ref="A22:A25"/>
    <mergeCell ref="A9:A11"/>
    <mergeCell ref="H10:I10"/>
    <mergeCell ref="J10:K10"/>
    <mergeCell ref="L10:M10"/>
    <mergeCell ref="F10:G10"/>
    <mergeCell ref="A26:A29"/>
    <mergeCell ref="B26:B29"/>
    <mergeCell ref="C26:C29"/>
    <mergeCell ref="B15:B21"/>
    <mergeCell ref="C15:C21"/>
    <mergeCell ref="B22:B25"/>
    <mergeCell ref="C22:C25"/>
    <mergeCell ref="N10:O10"/>
    <mergeCell ref="M1:O1"/>
    <mergeCell ref="L2:O2"/>
    <mergeCell ref="B4:O4"/>
    <mergeCell ref="B6:N6"/>
    <mergeCell ref="F9:Q9"/>
    <mergeCell ref="B9:B11"/>
    <mergeCell ref="C9:C11"/>
    <mergeCell ref="D9:D11"/>
    <mergeCell ref="E9:E11"/>
  </mergeCells>
  <printOptions/>
  <pageMargins left="0.7" right="0.7" top="0.75" bottom="0.28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5"/>
  <sheetViews>
    <sheetView zoomScale="75" zoomScaleNormal="75" zoomScalePageLayoutView="0" workbookViewId="0" topLeftCell="B82">
      <selection activeCell="P59" sqref="P59"/>
    </sheetView>
  </sheetViews>
  <sheetFormatPr defaultColWidth="9.140625" defaultRowHeight="15"/>
  <cols>
    <col min="1" max="1" width="10.57421875" style="0" bestFit="1" customWidth="1"/>
    <col min="2" max="2" width="36.28125" style="0" customWidth="1"/>
    <col min="3" max="3" width="29.57421875" style="0" customWidth="1"/>
    <col min="4" max="4" width="19.140625" style="0" customWidth="1"/>
    <col min="5" max="5" width="15.7109375" style="0" customWidth="1"/>
    <col min="6" max="6" width="14.00390625" style="0" customWidth="1"/>
    <col min="7" max="7" width="15.28125" style="0" customWidth="1"/>
    <col min="8" max="8" width="12.421875" style="0" customWidth="1"/>
    <col min="9" max="9" width="13.00390625" style="0" customWidth="1"/>
    <col min="10" max="10" width="12.28125" style="0" customWidth="1"/>
    <col min="11" max="11" width="14.8515625" style="1" customWidth="1"/>
    <col min="12" max="12" width="14.00390625" style="1" customWidth="1"/>
    <col min="13" max="13" width="10.7109375" style="0" customWidth="1"/>
    <col min="14" max="14" width="10.140625" style="0" customWidth="1"/>
    <col min="15" max="15" width="16.421875" style="0" customWidth="1"/>
  </cols>
  <sheetData>
    <row r="1" spans="13:15" ht="15">
      <c r="M1" s="175" t="s">
        <v>48</v>
      </c>
      <c r="N1" s="175"/>
      <c r="O1" s="175"/>
    </row>
    <row r="2" spans="12:15" ht="17.25" customHeight="1">
      <c r="L2" s="181" t="s">
        <v>1</v>
      </c>
      <c r="M2" s="181"/>
      <c r="N2" s="181"/>
      <c r="O2" s="181"/>
    </row>
    <row r="5" spans="2:15" ht="18.75">
      <c r="B5" s="164" t="s">
        <v>47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2:15" ht="26.25">
      <c r="B6" s="176" t="s">
        <v>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9" spans="1:15" ht="21" customHeight="1">
      <c r="A9" s="131" t="s">
        <v>4</v>
      </c>
      <c r="B9" s="123" t="s">
        <v>46</v>
      </c>
      <c r="C9" s="123" t="s">
        <v>45</v>
      </c>
      <c r="D9" s="131" t="s">
        <v>44</v>
      </c>
      <c r="E9" s="177" t="s">
        <v>43</v>
      </c>
      <c r="F9" s="178"/>
      <c r="G9" s="158" t="s">
        <v>42</v>
      </c>
      <c r="H9" s="166"/>
      <c r="I9" s="166"/>
      <c r="J9" s="166"/>
      <c r="K9" s="166"/>
      <c r="L9" s="166"/>
      <c r="M9" s="166"/>
      <c r="N9" s="166"/>
      <c r="O9" s="159"/>
    </row>
    <row r="10" spans="1:15" ht="54" customHeight="1">
      <c r="A10" s="132"/>
      <c r="B10" s="124"/>
      <c r="C10" s="124"/>
      <c r="D10" s="132"/>
      <c r="E10" s="179"/>
      <c r="F10" s="180"/>
      <c r="G10" s="158" t="s">
        <v>41</v>
      </c>
      <c r="H10" s="159"/>
      <c r="I10" s="156" t="s">
        <v>40</v>
      </c>
      <c r="J10" s="157"/>
      <c r="K10" s="158" t="s">
        <v>39</v>
      </c>
      <c r="L10" s="159"/>
      <c r="M10" s="156" t="s">
        <v>38</v>
      </c>
      <c r="N10" s="157"/>
      <c r="O10" s="3" t="s">
        <v>37</v>
      </c>
    </row>
    <row r="11" spans="1:15" ht="32.25" customHeight="1">
      <c r="A11" s="133"/>
      <c r="B11" s="125"/>
      <c r="C11" s="125"/>
      <c r="D11" s="133"/>
      <c r="E11" s="3" t="s">
        <v>36</v>
      </c>
      <c r="F11" s="3" t="s">
        <v>35</v>
      </c>
      <c r="G11" s="3" t="s">
        <v>36</v>
      </c>
      <c r="H11" s="3" t="s">
        <v>35</v>
      </c>
      <c r="I11" s="3" t="s">
        <v>36</v>
      </c>
      <c r="J11" s="3" t="s">
        <v>35</v>
      </c>
      <c r="K11" s="3" t="s">
        <v>36</v>
      </c>
      <c r="L11" s="3" t="s">
        <v>35</v>
      </c>
      <c r="M11" s="3" t="s">
        <v>36</v>
      </c>
      <c r="N11" s="3" t="s">
        <v>35</v>
      </c>
      <c r="O11" s="3"/>
    </row>
    <row r="12" spans="1:15" ht="15">
      <c r="A12" s="4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</row>
    <row r="13" spans="1:15" ht="120">
      <c r="A13" s="19">
        <v>1</v>
      </c>
      <c r="B13" s="20" t="s">
        <v>17</v>
      </c>
      <c r="C13" s="20"/>
      <c r="D13" s="70" t="s">
        <v>53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45" customHeight="1">
      <c r="A14" s="152" t="s">
        <v>49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45" customHeight="1">
      <c r="A15" s="142"/>
      <c r="B15" s="142" t="s">
        <v>34</v>
      </c>
      <c r="C15" s="142" t="s">
        <v>33</v>
      </c>
      <c r="D15" s="36" t="s">
        <v>30</v>
      </c>
      <c r="E15" s="71">
        <f>SUM(E16:E20)</f>
        <v>477784.89999999997</v>
      </c>
      <c r="F15" s="71">
        <f>SUM(F16:F20)</f>
        <v>447169.1</v>
      </c>
      <c r="G15" s="37"/>
      <c r="H15" s="37"/>
      <c r="I15" s="37"/>
      <c r="J15" s="37"/>
      <c r="K15" s="71">
        <f>SUM(K16:K20)</f>
        <v>477784.89999999997</v>
      </c>
      <c r="L15" s="71">
        <f>SUM(L16:L20)</f>
        <v>447169.1</v>
      </c>
      <c r="M15" s="38"/>
      <c r="N15" s="38"/>
      <c r="O15" s="152"/>
    </row>
    <row r="16" spans="1:15" ht="45" customHeight="1">
      <c r="A16" s="143"/>
      <c r="B16" s="143"/>
      <c r="C16" s="143"/>
      <c r="D16" s="72" t="s">
        <v>10</v>
      </c>
      <c r="E16" s="45">
        <f>SUM(E22+E23+E24+E25+E46+E47+E48+E49)</f>
        <v>108236.39999999998</v>
      </c>
      <c r="F16" s="45">
        <f>SUM(F22+F23+F24+F25+F46+F47+F48+F49)</f>
        <v>102609.8</v>
      </c>
      <c r="G16" s="37"/>
      <c r="H16" s="37"/>
      <c r="I16" s="37"/>
      <c r="J16" s="37"/>
      <c r="K16" s="37">
        <f>SUM(K22+K23+K24+K25+K46+K47+K48+K49)</f>
        <v>108236.39999999998</v>
      </c>
      <c r="L16" s="37">
        <f>SUM(L22+L23+L24+L25+L46+L47+L48+L49)</f>
        <v>102609.8</v>
      </c>
      <c r="M16" s="38"/>
      <c r="N16" s="38"/>
      <c r="O16" s="152"/>
    </row>
    <row r="17" spans="1:15" ht="45" customHeight="1">
      <c r="A17" s="143"/>
      <c r="B17" s="143"/>
      <c r="C17" s="143"/>
      <c r="D17" s="70" t="s">
        <v>11</v>
      </c>
      <c r="E17" s="45">
        <f>SUM(E26+E27+E28+E29+E50+E51+E52+E53)</f>
        <v>117591.40000000001</v>
      </c>
      <c r="F17" s="45">
        <f>SUM(F26+F27+F28+F29+F50+F51+F52+F53)</f>
        <v>106781.6</v>
      </c>
      <c r="G17" s="37"/>
      <c r="H17" s="37"/>
      <c r="I17" s="37"/>
      <c r="J17" s="37"/>
      <c r="K17" s="37">
        <f>SUM(K26+K27+K28+K29+K51+K52+K53+K50)</f>
        <v>117591.40000000001</v>
      </c>
      <c r="L17" s="37">
        <f>SUM(L26+L27+L28+L29+L51+L52+L53+L50)</f>
        <v>106781.6</v>
      </c>
      <c r="M17" s="38"/>
      <c r="N17" s="38"/>
      <c r="O17" s="152"/>
    </row>
    <row r="18" spans="1:15" ht="45" customHeight="1">
      <c r="A18" s="143"/>
      <c r="B18" s="143"/>
      <c r="C18" s="143"/>
      <c r="D18" s="70" t="s">
        <v>12</v>
      </c>
      <c r="E18" s="73">
        <f>SUM(E30+E31+E32+E33+E54+E55+E56+E57)</f>
        <v>112312.79999999999</v>
      </c>
      <c r="F18" s="73">
        <f>SUM(F30+F31+F32+F33+F54+F55+F56+F57)</f>
        <v>98989.19999999998</v>
      </c>
      <c r="G18" s="37"/>
      <c r="H18" s="37"/>
      <c r="I18" s="37"/>
      <c r="J18" s="37"/>
      <c r="K18" s="71">
        <f>SUM(K30+K31+K32+K33+K54+K55+K56+K57)</f>
        <v>112312.79999999999</v>
      </c>
      <c r="L18" s="71">
        <f>SUM(L30+L31+L32+L33+L54+L55+L56+L57)</f>
        <v>98989.19999999998</v>
      </c>
      <c r="M18" s="38"/>
      <c r="N18" s="38"/>
      <c r="O18" s="152"/>
    </row>
    <row r="19" spans="1:15" ht="45" customHeight="1">
      <c r="A19" s="143"/>
      <c r="B19" s="143"/>
      <c r="C19" s="143"/>
      <c r="D19" s="70" t="s">
        <v>13</v>
      </c>
      <c r="E19" s="45">
        <f>SUM(E34+E35+E36+E37+E58+E59+E60+E61)</f>
        <v>99692.39999999998</v>
      </c>
      <c r="F19" s="45">
        <f>SUM(F34+F35+F36+F37+F58+F59+F60+F61)</f>
        <v>98836.59999999998</v>
      </c>
      <c r="G19" s="37"/>
      <c r="H19" s="37"/>
      <c r="I19" s="37"/>
      <c r="J19" s="37"/>
      <c r="K19" s="37">
        <f>SUM(K34+K35+K36+K37+K58+K59+K60+K61)</f>
        <v>99692.39999999998</v>
      </c>
      <c r="L19" s="37">
        <f>SUM(L34+L35+L36+L37+L58+L59+L60+L61)</f>
        <v>98836.59999999998</v>
      </c>
      <c r="M19" s="38"/>
      <c r="N19" s="38"/>
      <c r="O19" s="152"/>
    </row>
    <row r="20" spans="1:15" ht="45" customHeight="1">
      <c r="A20" s="143"/>
      <c r="B20" s="143"/>
      <c r="C20" s="143"/>
      <c r="D20" s="70" t="s">
        <v>14</v>
      </c>
      <c r="E20" s="39">
        <f>SUM(E62:E65)</f>
        <v>39951.9</v>
      </c>
      <c r="F20" s="39">
        <f>SUM(F62:F65)</f>
        <v>39951.9</v>
      </c>
      <c r="G20" s="39"/>
      <c r="H20" s="39"/>
      <c r="I20" s="39"/>
      <c r="J20" s="39"/>
      <c r="K20" s="39">
        <f>SUM(K62:K65)</f>
        <v>39951.9</v>
      </c>
      <c r="L20" s="39">
        <f>SUM(L62:L65)</f>
        <v>39951.9</v>
      </c>
      <c r="M20" s="18"/>
      <c r="N20" s="18"/>
      <c r="O20" s="152"/>
    </row>
    <row r="21" spans="1:15" ht="45" customHeight="1">
      <c r="A21" s="144"/>
      <c r="B21" s="144"/>
      <c r="C21" s="144"/>
      <c r="D21" s="72" t="s">
        <v>51</v>
      </c>
      <c r="E21" s="39">
        <f>SUM(E63:E66)</f>
        <v>31878.699999999997</v>
      </c>
      <c r="F21" s="39">
        <f>SUM(F63:F66)</f>
        <v>31878.699999999997</v>
      </c>
      <c r="G21" s="39"/>
      <c r="H21" s="39"/>
      <c r="I21" s="39"/>
      <c r="J21" s="39"/>
      <c r="K21" s="39">
        <f>SUM(K63:K66)</f>
        <v>31878.699999999997</v>
      </c>
      <c r="L21" s="39">
        <f>SUM(L63:L66)</f>
        <v>31878.699999999997</v>
      </c>
      <c r="M21" s="18"/>
      <c r="N21" s="18"/>
      <c r="O21" s="21"/>
    </row>
    <row r="22" spans="1:15" ht="45.75" customHeight="1">
      <c r="A22" s="147" t="s">
        <v>20</v>
      </c>
      <c r="B22" s="153" t="s">
        <v>22</v>
      </c>
      <c r="C22" s="160" t="s">
        <v>57</v>
      </c>
      <c r="D22" s="134" t="s">
        <v>10</v>
      </c>
      <c r="E22" s="22">
        <v>13167</v>
      </c>
      <c r="F22" s="22">
        <v>11167</v>
      </c>
      <c r="G22" s="22"/>
      <c r="H22" s="23"/>
      <c r="I22" s="23"/>
      <c r="J22" s="23"/>
      <c r="K22" s="22">
        <v>13167</v>
      </c>
      <c r="L22" s="22">
        <v>11167</v>
      </c>
      <c r="M22" s="74"/>
      <c r="N22" s="74"/>
      <c r="O22" s="75" t="s">
        <v>23</v>
      </c>
    </row>
    <row r="23" spans="1:15" ht="51" customHeight="1">
      <c r="A23" s="148"/>
      <c r="B23" s="155"/>
      <c r="C23" s="161"/>
      <c r="D23" s="135"/>
      <c r="E23" s="23">
        <v>7980</v>
      </c>
      <c r="F23" s="23">
        <v>7553.4</v>
      </c>
      <c r="G23" s="23"/>
      <c r="H23" s="23"/>
      <c r="I23" s="23"/>
      <c r="J23" s="23"/>
      <c r="K23" s="23">
        <v>7980</v>
      </c>
      <c r="L23" s="23">
        <v>7553.4</v>
      </c>
      <c r="M23" s="74"/>
      <c r="N23" s="74"/>
      <c r="O23" s="75" t="s">
        <v>24</v>
      </c>
    </row>
    <row r="24" spans="1:15" ht="49.5" customHeight="1">
      <c r="A24" s="148"/>
      <c r="B24" s="155"/>
      <c r="C24" s="161"/>
      <c r="D24" s="135"/>
      <c r="E24" s="23">
        <v>21865.2</v>
      </c>
      <c r="F24" s="23">
        <v>18665.2</v>
      </c>
      <c r="G24" s="23"/>
      <c r="H24" s="23"/>
      <c r="I24" s="23"/>
      <c r="J24" s="23"/>
      <c r="K24" s="23">
        <v>21865.2</v>
      </c>
      <c r="L24" s="23">
        <v>18665.2</v>
      </c>
      <c r="M24" s="74"/>
      <c r="N24" s="74"/>
      <c r="O24" s="75" t="s">
        <v>25</v>
      </c>
    </row>
    <row r="25" spans="1:15" ht="51.75" customHeight="1">
      <c r="A25" s="148"/>
      <c r="B25" s="155"/>
      <c r="C25" s="161"/>
      <c r="D25" s="165"/>
      <c r="E25" s="23">
        <v>23700.6</v>
      </c>
      <c r="F25" s="23">
        <v>23700.6</v>
      </c>
      <c r="G25" s="23"/>
      <c r="H25" s="23"/>
      <c r="I25" s="23"/>
      <c r="J25" s="23"/>
      <c r="K25" s="23">
        <v>23700.6</v>
      </c>
      <c r="L25" s="23">
        <v>23700.6</v>
      </c>
      <c r="M25" s="25"/>
      <c r="N25" s="25"/>
      <c r="O25" s="75" t="s">
        <v>26</v>
      </c>
    </row>
    <row r="26" spans="1:15" ht="48.75" customHeight="1">
      <c r="A26" s="148"/>
      <c r="B26" s="153" t="s">
        <v>22</v>
      </c>
      <c r="C26" s="161"/>
      <c r="D26" s="135" t="s">
        <v>11</v>
      </c>
      <c r="E26" s="22">
        <v>12369</v>
      </c>
      <c r="F26" s="22">
        <v>10778.1</v>
      </c>
      <c r="G26" s="23"/>
      <c r="H26" s="23"/>
      <c r="I26" s="23"/>
      <c r="J26" s="23"/>
      <c r="K26" s="22">
        <v>12369</v>
      </c>
      <c r="L26" s="22">
        <v>10778.1</v>
      </c>
      <c r="M26" s="25"/>
      <c r="N26" s="25"/>
      <c r="O26" s="75" t="s">
        <v>23</v>
      </c>
    </row>
    <row r="27" spans="1:15" ht="52.5" customHeight="1">
      <c r="A27" s="148"/>
      <c r="B27" s="155"/>
      <c r="C27" s="161"/>
      <c r="D27" s="135"/>
      <c r="E27" s="22">
        <v>10374</v>
      </c>
      <c r="F27" s="22">
        <v>7718</v>
      </c>
      <c r="G27" s="23"/>
      <c r="H27" s="23"/>
      <c r="I27" s="23"/>
      <c r="J27" s="23"/>
      <c r="K27" s="22">
        <v>10374</v>
      </c>
      <c r="L27" s="22">
        <v>7718</v>
      </c>
      <c r="M27" s="25"/>
      <c r="N27" s="25"/>
      <c r="O27" s="75" t="s">
        <v>24</v>
      </c>
    </row>
    <row r="28" spans="1:15" ht="50.25" customHeight="1">
      <c r="A28" s="148"/>
      <c r="B28" s="155"/>
      <c r="C28" s="161"/>
      <c r="D28" s="135"/>
      <c r="E28" s="22">
        <v>21546</v>
      </c>
      <c r="F28" s="22">
        <v>19098.1</v>
      </c>
      <c r="G28" s="23"/>
      <c r="H28" s="23"/>
      <c r="I28" s="23"/>
      <c r="J28" s="23"/>
      <c r="K28" s="22">
        <v>21546</v>
      </c>
      <c r="L28" s="22">
        <v>19098.1</v>
      </c>
      <c r="M28" s="25"/>
      <c r="N28" s="25"/>
      <c r="O28" s="75" t="s">
        <v>25</v>
      </c>
    </row>
    <row r="29" spans="1:15" ht="46.5" customHeight="1">
      <c r="A29" s="148"/>
      <c r="B29" s="155"/>
      <c r="C29" s="161"/>
      <c r="D29" s="135"/>
      <c r="E29" s="22">
        <v>26733</v>
      </c>
      <c r="F29" s="22">
        <v>22618</v>
      </c>
      <c r="G29" s="23"/>
      <c r="H29" s="23"/>
      <c r="I29" s="23"/>
      <c r="J29" s="23"/>
      <c r="K29" s="22">
        <v>26733</v>
      </c>
      <c r="L29" s="22">
        <v>22618</v>
      </c>
      <c r="M29" s="25"/>
      <c r="N29" s="25"/>
      <c r="O29" s="75" t="s">
        <v>26</v>
      </c>
    </row>
    <row r="30" spans="1:15" ht="48.75" customHeight="1">
      <c r="A30" s="148"/>
      <c r="B30" s="153" t="s">
        <v>22</v>
      </c>
      <c r="C30" s="161"/>
      <c r="D30" s="134" t="s">
        <v>12</v>
      </c>
      <c r="E30" s="22">
        <v>12369</v>
      </c>
      <c r="F30" s="76">
        <v>10773</v>
      </c>
      <c r="G30" s="77"/>
      <c r="H30" s="77"/>
      <c r="I30" s="17"/>
      <c r="J30" s="17"/>
      <c r="K30" s="22">
        <v>12369</v>
      </c>
      <c r="L30" s="76">
        <v>10773</v>
      </c>
      <c r="M30" s="25"/>
      <c r="N30" s="25"/>
      <c r="O30" s="75" t="s">
        <v>23</v>
      </c>
    </row>
    <row r="31" spans="1:15" ht="51.75" customHeight="1">
      <c r="A31" s="148"/>
      <c r="B31" s="155"/>
      <c r="C31" s="161"/>
      <c r="D31" s="135"/>
      <c r="E31" s="22">
        <v>10374</v>
      </c>
      <c r="F31" s="76">
        <v>7501.2</v>
      </c>
      <c r="G31" s="77"/>
      <c r="H31" s="77"/>
      <c r="I31" s="17"/>
      <c r="J31" s="17"/>
      <c r="K31" s="22">
        <v>10374</v>
      </c>
      <c r="L31" s="76">
        <v>7501.2</v>
      </c>
      <c r="M31" s="25"/>
      <c r="N31" s="25"/>
      <c r="O31" s="75" t="s">
        <v>24</v>
      </c>
    </row>
    <row r="32" spans="1:15" ht="48" customHeight="1">
      <c r="A32" s="148"/>
      <c r="B32" s="155"/>
      <c r="C32" s="161"/>
      <c r="D32" s="135"/>
      <c r="E32" s="22">
        <v>21546</v>
      </c>
      <c r="F32" s="76">
        <v>18354</v>
      </c>
      <c r="G32" s="77"/>
      <c r="H32" s="77"/>
      <c r="I32" s="17"/>
      <c r="J32" s="17"/>
      <c r="K32" s="22">
        <v>21546</v>
      </c>
      <c r="L32" s="76">
        <v>18354</v>
      </c>
      <c r="M32" s="25"/>
      <c r="N32" s="25"/>
      <c r="O32" s="75" t="s">
        <v>25</v>
      </c>
    </row>
    <row r="33" spans="1:15" ht="49.5" customHeight="1">
      <c r="A33" s="148"/>
      <c r="B33" s="155"/>
      <c r="C33" s="161"/>
      <c r="D33" s="165"/>
      <c r="E33" s="22">
        <v>26733</v>
      </c>
      <c r="F33" s="76">
        <v>22264.2</v>
      </c>
      <c r="G33" s="77"/>
      <c r="H33" s="77"/>
      <c r="I33" s="17"/>
      <c r="J33" s="17"/>
      <c r="K33" s="22">
        <v>26733</v>
      </c>
      <c r="L33" s="76">
        <v>22264.2</v>
      </c>
      <c r="M33" s="25"/>
      <c r="N33" s="25"/>
      <c r="O33" s="75" t="s">
        <v>26</v>
      </c>
    </row>
    <row r="34" spans="1:15" ht="48.75" customHeight="1">
      <c r="A34" s="148"/>
      <c r="B34" s="153" t="s">
        <v>22</v>
      </c>
      <c r="C34" s="161"/>
      <c r="D34" s="134" t="s">
        <v>13</v>
      </c>
      <c r="E34" s="78">
        <v>10773</v>
      </c>
      <c r="F34" s="78">
        <v>10773</v>
      </c>
      <c r="G34" s="79"/>
      <c r="H34" s="79"/>
      <c r="I34" s="80"/>
      <c r="J34" s="80"/>
      <c r="K34" s="78">
        <v>10773</v>
      </c>
      <c r="L34" s="78">
        <v>10773</v>
      </c>
      <c r="M34" s="81"/>
      <c r="N34" s="81"/>
      <c r="O34" s="24" t="s">
        <v>23</v>
      </c>
    </row>
    <row r="35" spans="1:15" ht="51.75" customHeight="1">
      <c r="A35" s="149"/>
      <c r="B35" s="154"/>
      <c r="C35" s="140"/>
      <c r="D35" s="132"/>
      <c r="E35" s="82">
        <v>8357</v>
      </c>
      <c r="F35" s="83">
        <v>7501.2</v>
      </c>
      <c r="G35" s="77"/>
      <c r="H35" s="77"/>
      <c r="I35" s="17"/>
      <c r="J35" s="17"/>
      <c r="K35" s="82">
        <v>8357</v>
      </c>
      <c r="L35" s="83">
        <v>7501.2</v>
      </c>
      <c r="M35" s="25"/>
      <c r="N35" s="25"/>
      <c r="O35" s="75" t="s">
        <v>24</v>
      </c>
    </row>
    <row r="36" spans="1:15" ht="48" customHeight="1">
      <c r="A36" s="148"/>
      <c r="B36" s="155"/>
      <c r="C36" s="161"/>
      <c r="D36" s="135"/>
      <c r="E36" s="78">
        <v>18354</v>
      </c>
      <c r="F36" s="78">
        <v>18354</v>
      </c>
      <c r="G36" s="79"/>
      <c r="H36" s="79"/>
      <c r="I36" s="80"/>
      <c r="J36" s="80"/>
      <c r="K36" s="78">
        <v>18354</v>
      </c>
      <c r="L36" s="78">
        <v>18354</v>
      </c>
      <c r="M36" s="81"/>
      <c r="N36" s="81"/>
      <c r="O36" s="24" t="s">
        <v>25</v>
      </c>
    </row>
    <row r="37" spans="1:15" ht="49.5" customHeight="1">
      <c r="A37" s="149"/>
      <c r="B37" s="154"/>
      <c r="C37" s="140"/>
      <c r="D37" s="133"/>
      <c r="E37" s="83">
        <v>22264.2</v>
      </c>
      <c r="F37" s="83">
        <v>22264.2</v>
      </c>
      <c r="G37" s="84"/>
      <c r="H37" s="84"/>
      <c r="I37" s="17"/>
      <c r="J37" s="17"/>
      <c r="K37" s="83">
        <v>22264.2</v>
      </c>
      <c r="L37" s="83">
        <v>22264.2</v>
      </c>
      <c r="M37" s="25"/>
      <c r="N37" s="25"/>
      <c r="O37" s="75" t="s">
        <v>26</v>
      </c>
    </row>
    <row r="38" spans="1:15" ht="48.75" customHeight="1">
      <c r="A38" s="148"/>
      <c r="B38" s="153" t="s">
        <v>22</v>
      </c>
      <c r="C38" s="161"/>
      <c r="D38" s="134" t="s">
        <v>14</v>
      </c>
      <c r="E38" s="78">
        <v>10773</v>
      </c>
      <c r="F38" s="78">
        <v>10773</v>
      </c>
      <c r="G38" s="79"/>
      <c r="H38" s="79"/>
      <c r="I38" s="80"/>
      <c r="J38" s="80"/>
      <c r="K38" s="78">
        <v>10773</v>
      </c>
      <c r="L38" s="78">
        <v>10773</v>
      </c>
      <c r="M38" s="81"/>
      <c r="N38" s="81"/>
      <c r="O38" s="24" t="s">
        <v>23</v>
      </c>
    </row>
    <row r="39" spans="1:15" ht="51.75" customHeight="1">
      <c r="A39" s="149"/>
      <c r="B39" s="154"/>
      <c r="C39" s="140"/>
      <c r="D39" s="132"/>
      <c r="E39" s="83">
        <v>7501.2</v>
      </c>
      <c r="F39" s="83">
        <v>7501.2</v>
      </c>
      <c r="G39" s="84"/>
      <c r="H39" s="84"/>
      <c r="I39" s="17"/>
      <c r="J39" s="17"/>
      <c r="K39" s="83">
        <v>7501.2</v>
      </c>
      <c r="L39" s="83">
        <v>7501.2</v>
      </c>
      <c r="M39" s="25"/>
      <c r="N39" s="25"/>
      <c r="O39" s="75" t="s">
        <v>24</v>
      </c>
    </row>
    <row r="40" spans="1:15" ht="48" customHeight="1">
      <c r="A40" s="148"/>
      <c r="B40" s="155"/>
      <c r="C40" s="161"/>
      <c r="D40" s="135"/>
      <c r="E40" s="78">
        <v>18354</v>
      </c>
      <c r="F40" s="78">
        <v>18354</v>
      </c>
      <c r="G40" s="79"/>
      <c r="H40" s="79"/>
      <c r="I40" s="80"/>
      <c r="J40" s="80"/>
      <c r="K40" s="78">
        <v>18354</v>
      </c>
      <c r="L40" s="78">
        <v>18354</v>
      </c>
      <c r="M40" s="81"/>
      <c r="N40" s="81"/>
      <c r="O40" s="24" t="s">
        <v>25</v>
      </c>
    </row>
    <row r="41" spans="1:15" ht="49.5" customHeight="1">
      <c r="A41" s="149"/>
      <c r="B41" s="154"/>
      <c r="C41" s="140"/>
      <c r="D41" s="133"/>
      <c r="E41" s="83">
        <v>22264.2</v>
      </c>
      <c r="F41" s="83">
        <v>22264.2</v>
      </c>
      <c r="G41" s="84"/>
      <c r="H41" s="84"/>
      <c r="I41" s="17"/>
      <c r="J41" s="17"/>
      <c r="K41" s="83">
        <v>22264.2</v>
      </c>
      <c r="L41" s="83">
        <v>22264.2</v>
      </c>
      <c r="M41" s="25"/>
      <c r="N41" s="25"/>
      <c r="O41" s="75" t="s">
        <v>26</v>
      </c>
    </row>
    <row r="42" spans="1:15" ht="48.75" customHeight="1">
      <c r="A42" s="148"/>
      <c r="B42" s="53" t="s">
        <v>22</v>
      </c>
      <c r="C42" s="161"/>
      <c r="D42" s="134" t="s">
        <v>51</v>
      </c>
      <c r="E42" s="78">
        <v>0</v>
      </c>
      <c r="F42" s="78">
        <v>0</v>
      </c>
      <c r="G42" s="79"/>
      <c r="H42" s="79"/>
      <c r="I42" s="80"/>
      <c r="J42" s="80"/>
      <c r="K42" s="78">
        <v>0</v>
      </c>
      <c r="L42" s="78">
        <v>0</v>
      </c>
      <c r="M42" s="81"/>
      <c r="N42" s="81"/>
      <c r="O42" s="66" t="s">
        <v>23</v>
      </c>
    </row>
    <row r="43" spans="1:15" ht="51.75" customHeight="1">
      <c r="A43" s="149"/>
      <c r="B43" s="51"/>
      <c r="C43" s="140"/>
      <c r="D43" s="132"/>
      <c r="E43" s="83">
        <v>0</v>
      </c>
      <c r="F43" s="83">
        <v>0</v>
      </c>
      <c r="G43" s="84"/>
      <c r="H43" s="84"/>
      <c r="I43" s="17"/>
      <c r="J43" s="17"/>
      <c r="K43" s="83">
        <v>0</v>
      </c>
      <c r="L43" s="83">
        <v>0</v>
      </c>
      <c r="M43" s="25"/>
      <c r="N43" s="25"/>
      <c r="O43" s="6" t="s">
        <v>24</v>
      </c>
    </row>
    <row r="44" spans="1:15" ht="48" customHeight="1">
      <c r="A44" s="148"/>
      <c r="B44" s="54"/>
      <c r="C44" s="161"/>
      <c r="D44" s="135"/>
      <c r="E44" s="78">
        <v>0</v>
      </c>
      <c r="F44" s="78">
        <v>0</v>
      </c>
      <c r="G44" s="79"/>
      <c r="H44" s="79"/>
      <c r="I44" s="80"/>
      <c r="J44" s="80"/>
      <c r="K44" s="78">
        <v>0</v>
      </c>
      <c r="L44" s="78">
        <v>0</v>
      </c>
      <c r="M44" s="81"/>
      <c r="N44" s="81"/>
      <c r="O44" s="66" t="s">
        <v>25</v>
      </c>
    </row>
    <row r="45" spans="1:15" ht="49.5" customHeight="1">
      <c r="A45" s="150"/>
      <c r="B45" s="122"/>
      <c r="C45" s="141"/>
      <c r="D45" s="133"/>
      <c r="E45" s="83">
        <v>0</v>
      </c>
      <c r="F45" s="83">
        <v>0</v>
      </c>
      <c r="G45" s="84"/>
      <c r="H45" s="84"/>
      <c r="I45" s="17"/>
      <c r="J45" s="17"/>
      <c r="K45" s="83">
        <v>0</v>
      </c>
      <c r="L45" s="83">
        <v>0</v>
      </c>
      <c r="M45" s="25"/>
      <c r="N45" s="25"/>
      <c r="O45" s="6" t="s">
        <v>26</v>
      </c>
    </row>
    <row r="46" spans="1:15" ht="45" customHeight="1">
      <c r="A46" s="147" t="s">
        <v>52</v>
      </c>
      <c r="B46" s="146" t="s">
        <v>50</v>
      </c>
      <c r="C46" s="162" t="s">
        <v>58</v>
      </c>
      <c r="D46" s="145" t="s">
        <v>10</v>
      </c>
      <c r="E46" s="22">
        <v>8155.2</v>
      </c>
      <c r="F46" s="22">
        <v>8155.2</v>
      </c>
      <c r="G46" s="23"/>
      <c r="H46" s="23"/>
      <c r="I46" s="23"/>
      <c r="J46" s="23"/>
      <c r="K46" s="22">
        <v>8155.2</v>
      </c>
      <c r="L46" s="22">
        <v>8155.2</v>
      </c>
      <c r="M46" s="25"/>
      <c r="N46" s="25"/>
      <c r="O46" s="75" t="s">
        <v>23</v>
      </c>
    </row>
    <row r="47" spans="1:15" ht="43.5" customHeight="1">
      <c r="A47" s="148"/>
      <c r="B47" s="146"/>
      <c r="C47" s="163"/>
      <c r="D47" s="145"/>
      <c r="E47" s="26">
        <v>14519.2</v>
      </c>
      <c r="F47" s="26">
        <v>14519.2</v>
      </c>
      <c r="G47" s="23"/>
      <c r="H47" s="23"/>
      <c r="I47" s="23"/>
      <c r="J47" s="23"/>
      <c r="K47" s="26">
        <v>14519.2</v>
      </c>
      <c r="L47" s="26">
        <v>14519.2</v>
      </c>
      <c r="M47" s="25"/>
      <c r="N47" s="25"/>
      <c r="O47" s="75" t="s">
        <v>24</v>
      </c>
    </row>
    <row r="48" spans="1:15" ht="44.25" customHeight="1">
      <c r="A48" s="148"/>
      <c r="B48" s="146"/>
      <c r="C48" s="163"/>
      <c r="D48" s="145"/>
      <c r="E48" s="26">
        <v>7338.2</v>
      </c>
      <c r="F48" s="26">
        <v>7338.2</v>
      </c>
      <c r="G48" s="23"/>
      <c r="H48" s="23"/>
      <c r="I48" s="23"/>
      <c r="J48" s="23"/>
      <c r="K48" s="26">
        <v>7338.2</v>
      </c>
      <c r="L48" s="26">
        <v>7338.2</v>
      </c>
      <c r="M48" s="25"/>
      <c r="N48" s="25"/>
      <c r="O48" s="75" t="s">
        <v>25</v>
      </c>
    </row>
    <row r="49" spans="1:15" ht="44.25" customHeight="1">
      <c r="A49" s="148"/>
      <c r="B49" s="146"/>
      <c r="C49" s="163"/>
      <c r="D49" s="145"/>
      <c r="E49" s="26">
        <v>11511</v>
      </c>
      <c r="F49" s="26">
        <v>11511</v>
      </c>
      <c r="G49" s="23"/>
      <c r="H49" s="23"/>
      <c r="I49" s="23"/>
      <c r="J49" s="23"/>
      <c r="K49" s="26">
        <v>11511</v>
      </c>
      <c r="L49" s="26">
        <v>11511</v>
      </c>
      <c r="M49" s="25"/>
      <c r="N49" s="25"/>
      <c r="O49" s="75" t="s">
        <v>26</v>
      </c>
    </row>
    <row r="50" spans="1:15" ht="45" customHeight="1">
      <c r="A50" s="148"/>
      <c r="B50" s="146" t="s">
        <v>50</v>
      </c>
      <c r="C50" s="163"/>
      <c r="D50" s="135" t="s">
        <v>11</v>
      </c>
      <c r="E50" s="22">
        <v>9450.3</v>
      </c>
      <c r="F50" s="22">
        <v>9450.3</v>
      </c>
      <c r="G50" s="23"/>
      <c r="H50" s="23"/>
      <c r="I50" s="23"/>
      <c r="J50" s="23"/>
      <c r="K50" s="22">
        <v>9450.3</v>
      </c>
      <c r="L50" s="22">
        <v>9450.3</v>
      </c>
      <c r="M50" s="25"/>
      <c r="N50" s="25"/>
      <c r="O50" s="75" t="s">
        <v>23</v>
      </c>
    </row>
    <row r="51" spans="1:15" ht="45">
      <c r="A51" s="148"/>
      <c r="B51" s="146"/>
      <c r="C51" s="163"/>
      <c r="D51" s="135"/>
      <c r="E51" s="22">
        <v>16326.5</v>
      </c>
      <c r="F51" s="22">
        <v>16326.5</v>
      </c>
      <c r="G51" s="22"/>
      <c r="H51" s="22"/>
      <c r="I51" s="23"/>
      <c r="J51" s="23"/>
      <c r="K51" s="22">
        <v>16326.5</v>
      </c>
      <c r="L51" s="22">
        <v>16326.5</v>
      </c>
      <c r="M51" s="25"/>
      <c r="N51" s="25"/>
      <c r="O51" s="75" t="s">
        <v>24</v>
      </c>
    </row>
    <row r="52" spans="1:15" ht="45">
      <c r="A52" s="148"/>
      <c r="B52" s="146"/>
      <c r="C52" s="163"/>
      <c r="D52" s="135"/>
      <c r="E52" s="22">
        <v>7481.3</v>
      </c>
      <c r="F52" s="22">
        <v>7481.3</v>
      </c>
      <c r="G52" s="22"/>
      <c r="H52" s="22"/>
      <c r="I52" s="23"/>
      <c r="J52" s="23"/>
      <c r="K52" s="22">
        <v>7481.3</v>
      </c>
      <c r="L52" s="22">
        <v>7481.3</v>
      </c>
      <c r="M52" s="25"/>
      <c r="N52" s="25"/>
      <c r="O52" s="75" t="s">
        <v>25</v>
      </c>
    </row>
    <row r="53" spans="1:15" ht="45">
      <c r="A53" s="148"/>
      <c r="B53" s="146"/>
      <c r="C53" s="163"/>
      <c r="D53" s="135"/>
      <c r="E53" s="22">
        <v>13311.3</v>
      </c>
      <c r="F53" s="22">
        <v>13311.3</v>
      </c>
      <c r="G53" s="22"/>
      <c r="H53" s="22"/>
      <c r="I53" s="23"/>
      <c r="J53" s="23"/>
      <c r="K53" s="22">
        <v>13311.3</v>
      </c>
      <c r="L53" s="22">
        <v>13311.3</v>
      </c>
      <c r="M53" s="25"/>
      <c r="N53" s="25"/>
      <c r="O53" s="75" t="s">
        <v>26</v>
      </c>
    </row>
    <row r="54" spans="1:15" ht="51.75" customHeight="1">
      <c r="A54" s="148"/>
      <c r="B54" s="146" t="s">
        <v>50</v>
      </c>
      <c r="C54" s="163"/>
      <c r="D54" s="145" t="s">
        <v>12</v>
      </c>
      <c r="E54" s="76">
        <v>8073.2</v>
      </c>
      <c r="F54" s="76">
        <v>8073.2</v>
      </c>
      <c r="G54" s="77"/>
      <c r="H54" s="77"/>
      <c r="I54" s="17"/>
      <c r="J54" s="17"/>
      <c r="K54" s="76">
        <v>8073.2</v>
      </c>
      <c r="L54" s="76">
        <v>8073.2</v>
      </c>
      <c r="M54" s="25"/>
      <c r="N54" s="25"/>
      <c r="O54" s="75" t="s">
        <v>23</v>
      </c>
    </row>
    <row r="55" spans="1:15" ht="42.75" customHeight="1">
      <c r="A55" s="148"/>
      <c r="B55" s="146"/>
      <c r="C55" s="163"/>
      <c r="D55" s="145"/>
      <c r="E55" s="76">
        <v>14578.2</v>
      </c>
      <c r="F55" s="76">
        <v>14578.2</v>
      </c>
      <c r="G55" s="77"/>
      <c r="H55" s="77"/>
      <c r="I55" s="17"/>
      <c r="J55" s="17"/>
      <c r="K55" s="76">
        <v>14578.2</v>
      </c>
      <c r="L55" s="76">
        <v>14578.2</v>
      </c>
      <c r="M55" s="25"/>
      <c r="N55" s="25"/>
      <c r="O55" s="75" t="s">
        <v>24</v>
      </c>
    </row>
    <row r="56" spans="1:15" ht="49.5" customHeight="1">
      <c r="A56" s="148"/>
      <c r="B56" s="146"/>
      <c r="C56" s="163"/>
      <c r="D56" s="145"/>
      <c r="E56" s="76">
        <v>7321</v>
      </c>
      <c r="F56" s="76">
        <v>7321</v>
      </c>
      <c r="G56" s="77"/>
      <c r="H56" s="77"/>
      <c r="I56" s="17"/>
      <c r="J56" s="17"/>
      <c r="K56" s="76">
        <v>7321</v>
      </c>
      <c r="L56" s="76">
        <v>7321</v>
      </c>
      <c r="M56" s="25"/>
      <c r="N56" s="25"/>
      <c r="O56" s="75" t="s">
        <v>25</v>
      </c>
    </row>
    <row r="57" spans="1:15" ht="48" customHeight="1">
      <c r="A57" s="148"/>
      <c r="B57" s="146"/>
      <c r="C57" s="163"/>
      <c r="D57" s="145"/>
      <c r="E57" s="22">
        <v>11318.4</v>
      </c>
      <c r="F57" s="76">
        <v>10124.4</v>
      </c>
      <c r="G57" s="77"/>
      <c r="H57" s="77"/>
      <c r="I57" s="17"/>
      <c r="J57" s="17"/>
      <c r="K57" s="22">
        <v>11318.4</v>
      </c>
      <c r="L57" s="76">
        <v>10124.4</v>
      </c>
      <c r="M57" s="25"/>
      <c r="N57" s="25"/>
      <c r="O57" s="75" t="s">
        <v>26</v>
      </c>
    </row>
    <row r="58" spans="1:15" ht="51.75" customHeight="1">
      <c r="A58" s="148"/>
      <c r="B58" s="146" t="s">
        <v>50</v>
      </c>
      <c r="C58" s="163"/>
      <c r="D58" s="135" t="s">
        <v>13</v>
      </c>
      <c r="E58" s="78">
        <v>8073.2</v>
      </c>
      <c r="F58" s="78">
        <v>8073.2</v>
      </c>
      <c r="G58" s="79"/>
      <c r="H58" s="79"/>
      <c r="I58" s="80"/>
      <c r="J58" s="80"/>
      <c r="K58" s="78">
        <v>8073.2</v>
      </c>
      <c r="L58" s="78">
        <v>8073.2</v>
      </c>
      <c r="M58" s="81"/>
      <c r="N58" s="81"/>
      <c r="O58" s="24" t="s">
        <v>23</v>
      </c>
    </row>
    <row r="59" spans="1:15" ht="42.75" customHeight="1">
      <c r="A59" s="149"/>
      <c r="B59" s="151"/>
      <c r="C59" s="124"/>
      <c r="D59" s="132"/>
      <c r="E59" s="83">
        <v>14578.2</v>
      </c>
      <c r="F59" s="83">
        <v>14578.2</v>
      </c>
      <c r="G59" s="84"/>
      <c r="H59" s="84"/>
      <c r="I59" s="17"/>
      <c r="J59" s="17"/>
      <c r="K59" s="83">
        <v>14578.2</v>
      </c>
      <c r="L59" s="83">
        <v>14578.2</v>
      </c>
      <c r="M59" s="25"/>
      <c r="N59" s="25"/>
      <c r="O59" s="75" t="s">
        <v>24</v>
      </c>
    </row>
    <row r="60" spans="1:15" ht="49.5" customHeight="1">
      <c r="A60" s="148"/>
      <c r="B60" s="146"/>
      <c r="C60" s="163"/>
      <c r="D60" s="135"/>
      <c r="E60" s="78">
        <v>7168.4</v>
      </c>
      <c r="F60" s="78">
        <v>7168.4</v>
      </c>
      <c r="G60" s="79"/>
      <c r="H60" s="79"/>
      <c r="I60" s="80"/>
      <c r="J60" s="80"/>
      <c r="K60" s="78">
        <v>7168.4</v>
      </c>
      <c r="L60" s="78">
        <v>7168.4</v>
      </c>
      <c r="M60" s="81"/>
      <c r="N60" s="81"/>
      <c r="O60" s="24" t="s">
        <v>25</v>
      </c>
    </row>
    <row r="61" spans="1:15" ht="48" customHeight="1">
      <c r="A61" s="149"/>
      <c r="B61" s="151"/>
      <c r="C61" s="124"/>
      <c r="D61" s="132"/>
      <c r="E61" s="83">
        <v>10124.4</v>
      </c>
      <c r="F61" s="83">
        <v>10124.4</v>
      </c>
      <c r="G61" s="84"/>
      <c r="H61" s="84"/>
      <c r="I61" s="17"/>
      <c r="J61" s="17"/>
      <c r="K61" s="83">
        <v>10124.4</v>
      </c>
      <c r="L61" s="83">
        <v>10124.4</v>
      </c>
      <c r="M61" s="25"/>
      <c r="N61" s="25"/>
      <c r="O61" s="75" t="s">
        <v>26</v>
      </c>
    </row>
    <row r="62" spans="1:15" ht="51.75" customHeight="1">
      <c r="A62" s="148"/>
      <c r="B62" s="146" t="s">
        <v>50</v>
      </c>
      <c r="C62" s="163"/>
      <c r="D62" s="145" t="s">
        <v>14</v>
      </c>
      <c r="E62" s="78">
        <v>8073.2</v>
      </c>
      <c r="F62" s="78">
        <v>8073.2</v>
      </c>
      <c r="G62" s="79"/>
      <c r="H62" s="79"/>
      <c r="I62" s="80"/>
      <c r="J62" s="80"/>
      <c r="K62" s="78">
        <v>8073.2</v>
      </c>
      <c r="L62" s="78">
        <v>8073.2</v>
      </c>
      <c r="M62" s="81"/>
      <c r="N62" s="81"/>
      <c r="O62" s="24" t="s">
        <v>23</v>
      </c>
    </row>
    <row r="63" spans="1:15" ht="42.75" customHeight="1">
      <c r="A63" s="149"/>
      <c r="B63" s="151"/>
      <c r="C63" s="124"/>
      <c r="D63" s="120"/>
      <c r="E63" s="83">
        <v>14738.4</v>
      </c>
      <c r="F63" s="83">
        <v>14738.4</v>
      </c>
      <c r="G63" s="84"/>
      <c r="H63" s="84"/>
      <c r="I63" s="17"/>
      <c r="J63" s="17"/>
      <c r="K63" s="83">
        <v>14738.4</v>
      </c>
      <c r="L63" s="83">
        <v>14738.4</v>
      </c>
      <c r="M63" s="25"/>
      <c r="N63" s="25"/>
      <c r="O63" s="75" t="s">
        <v>24</v>
      </c>
    </row>
    <row r="64" spans="1:15" ht="49.5" customHeight="1">
      <c r="A64" s="148"/>
      <c r="B64" s="146"/>
      <c r="C64" s="163"/>
      <c r="D64" s="145"/>
      <c r="E64" s="78">
        <v>7015.9</v>
      </c>
      <c r="F64" s="78">
        <v>7015.9</v>
      </c>
      <c r="G64" s="79"/>
      <c r="H64" s="79"/>
      <c r="I64" s="80"/>
      <c r="J64" s="80"/>
      <c r="K64" s="78">
        <v>7015.9</v>
      </c>
      <c r="L64" s="78">
        <v>7015.9</v>
      </c>
      <c r="M64" s="81"/>
      <c r="N64" s="81"/>
      <c r="O64" s="24" t="s">
        <v>25</v>
      </c>
    </row>
    <row r="65" spans="1:15" ht="48" customHeight="1">
      <c r="A65" s="149"/>
      <c r="B65" s="151"/>
      <c r="C65" s="124"/>
      <c r="D65" s="120"/>
      <c r="E65" s="83">
        <v>10124.4</v>
      </c>
      <c r="F65" s="83">
        <v>10124.4</v>
      </c>
      <c r="G65" s="84"/>
      <c r="H65" s="84"/>
      <c r="I65" s="17"/>
      <c r="J65" s="17"/>
      <c r="K65" s="83">
        <v>10124.4</v>
      </c>
      <c r="L65" s="83">
        <v>10124.4</v>
      </c>
      <c r="M65" s="25"/>
      <c r="N65" s="25"/>
      <c r="O65" s="75" t="s">
        <v>26</v>
      </c>
    </row>
    <row r="66" spans="1:15" ht="51.75" customHeight="1">
      <c r="A66" s="148"/>
      <c r="B66" s="146" t="s">
        <v>50</v>
      </c>
      <c r="C66" s="163"/>
      <c r="D66" s="134" t="s">
        <v>51</v>
      </c>
      <c r="E66" s="78">
        <v>0</v>
      </c>
      <c r="F66" s="78">
        <v>0</v>
      </c>
      <c r="G66" s="79"/>
      <c r="H66" s="79"/>
      <c r="I66" s="80"/>
      <c r="J66" s="80"/>
      <c r="K66" s="78">
        <v>0</v>
      </c>
      <c r="L66" s="78">
        <v>0</v>
      </c>
      <c r="M66" s="81"/>
      <c r="N66" s="81"/>
      <c r="O66" s="66" t="s">
        <v>23</v>
      </c>
    </row>
    <row r="67" spans="1:15" ht="42.75" customHeight="1">
      <c r="A67" s="149"/>
      <c r="B67" s="151"/>
      <c r="C67" s="124"/>
      <c r="D67" s="132"/>
      <c r="E67" s="83">
        <v>0</v>
      </c>
      <c r="F67" s="83">
        <v>0</v>
      </c>
      <c r="G67" s="84"/>
      <c r="H67" s="84"/>
      <c r="I67" s="17"/>
      <c r="J67" s="17"/>
      <c r="K67" s="83">
        <v>0</v>
      </c>
      <c r="L67" s="83">
        <v>0</v>
      </c>
      <c r="M67" s="25"/>
      <c r="N67" s="25"/>
      <c r="O67" s="6" t="s">
        <v>24</v>
      </c>
    </row>
    <row r="68" spans="1:15" ht="49.5" customHeight="1">
      <c r="A68" s="148"/>
      <c r="B68" s="146"/>
      <c r="C68" s="163"/>
      <c r="D68" s="135"/>
      <c r="E68" s="78">
        <v>0</v>
      </c>
      <c r="F68" s="78">
        <v>0</v>
      </c>
      <c r="G68" s="79"/>
      <c r="H68" s="79"/>
      <c r="I68" s="80"/>
      <c r="J68" s="80"/>
      <c r="K68" s="78">
        <v>0</v>
      </c>
      <c r="L68" s="78">
        <v>0</v>
      </c>
      <c r="M68" s="81"/>
      <c r="N68" s="81"/>
      <c r="O68" s="66" t="s">
        <v>25</v>
      </c>
    </row>
    <row r="69" spans="1:15" ht="48" customHeight="1">
      <c r="A69" s="150"/>
      <c r="B69" s="151"/>
      <c r="C69" s="125"/>
      <c r="D69" s="133"/>
      <c r="E69" s="83">
        <v>0</v>
      </c>
      <c r="F69" s="83">
        <v>0</v>
      </c>
      <c r="G69" s="84"/>
      <c r="H69" s="84"/>
      <c r="I69" s="17"/>
      <c r="J69" s="17"/>
      <c r="K69" s="83">
        <v>0</v>
      </c>
      <c r="L69" s="83">
        <v>0</v>
      </c>
      <c r="M69" s="25"/>
      <c r="N69" s="25"/>
      <c r="O69" s="6" t="s">
        <v>26</v>
      </c>
    </row>
    <row r="70" spans="1:15" ht="51.75" customHeight="1">
      <c r="A70" s="182" t="s">
        <v>54</v>
      </c>
      <c r="B70" s="146" t="s">
        <v>55</v>
      </c>
      <c r="C70" s="162" t="s">
        <v>56</v>
      </c>
      <c r="D70" s="145" t="s">
        <v>10</v>
      </c>
      <c r="E70" s="78">
        <v>0</v>
      </c>
      <c r="F70" s="78">
        <v>0</v>
      </c>
      <c r="G70" s="79"/>
      <c r="H70" s="79"/>
      <c r="I70" s="78">
        <v>0</v>
      </c>
      <c r="J70" s="78">
        <v>0</v>
      </c>
      <c r="K70" s="81"/>
      <c r="L70" s="81"/>
      <c r="M70" s="81"/>
      <c r="N70" s="81"/>
      <c r="O70" s="66" t="s">
        <v>23</v>
      </c>
    </row>
    <row r="71" spans="1:15" ht="42.75" customHeight="1">
      <c r="A71" s="183"/>
      <c r="B71" s="151"/>
      <c r="C71" s="124"/>
      <c r="D71" s="120"/>
      <c r="E71" s="83">
        <v>0</v>
      </c>
      <c r="F71" s="83">
        <v>0</v>
      </c>
      <c r="G71" s="84"/>
      <c r="H71" s="84"/>
      <c r="I71" s="83">
        <v>0</v>
      </c>
      <c r="J71" s="83">
        <v>0</v>
      </c>
      <c r="K71" s="25"/>
      <c r="L71" s="25"/>
      <c r="M71" s="25"/>
      <c r="N71" s="25"/>
      <c r="O71" s="6" t="s">
        <v>24</v>
      </c>
    </row>
    <row r="72" spans="1:15" ht="49.5" customHeight="1">
      <c r="A72" s="184"/>
      <c r="B72" s="146"/>
      <c r="C72" s="163"/>
      <c r="D72" s="145"/>
      <c r="E72" s="78">
        <v>0</v>
      </c>
      <c r="F72" s="78">
        <v>0</v>
      </c>
      <c r="G72" s="79"/>
      <c r="H72" s="79"/>
      <c r="I72" s="78">
        <v>0</v>
      </c>
      <c r="J72" s="78">
        <v>0</v>
      </c>
      <c r="K72" s="81"/>
      <c r="L72" s="81"/>
      <c r="M72" s="81"/>
      <c r="N72" s="81"/>
      <c r="O72" s="66" t="s">
        <v>25</v>
      </c>
    </row>
    <row r="73" spans="1:15" ht="48" customHeight="1">
      <c r="A73" s="183"/>
      <c r="B73" s="151"/>
      <c r="C73" s="124"/>
      <c r="D73" s="120"/>
      <c r="E73" s="83">
        <v>0</v>
      </c>
      <c r="F73" s="83">
        <v>0</v>
      </c>
      <c r="G73" s="84"/>
      <c r="H73" s="84"/>
      <c r="I73" s="83">
        <v>0</v>
      </c>
      <c r="J73" s="83">
        <v>0</v>
      </c>
      <c r="K73" s="25"/>
      <c r="L73" s="25"/>
      <c r="M73" s="25"/>
      <c r="N73" s="25"/>
      <c r="O73" s="6" t="s">
        <v>26</v>
      </c>
    </row>
    <row r="74" spans="1:15" ht="51.75" customHeight="1">
      <c r="A74" s="184"/>
      <c r="B74" s="146" t="s">
        <v>55</v>
      </c>
      <c r="C74" s="163"/>
      <c r="D74" s="145" t="s">
        <v>11</v>
      </c>
      <c r="E74" s="78">
        <v>0</v>
      </c>
      <c r="F74" s="78">
        <v>0</v>
      </c>
      <c r="G74" s="79"/>
      <c r="H74" s="79"/>
      <c r="I74" s="78">
        <v>0</v>
      </c>
      <c r="J74" s="78">
        <v>0</v>
      </c>
      <c r="K74" s="81"/>
      <c r="L74" s="81"/>
      <c r="M74" s="81"/>
      <c r="N74" s="81"/>
      <c r="O74" s="66" t="s">
        <v>23</v>
      </c>
    </row>
    <row r="75" spans="1:15" ht="42.75" customHeight="1">
      <c r="A75" s="183"/>
      <c r="B75" s="151"/>
      <c r="C75" s="124"/>
      <c r="D75" s="120"/>
      <c r="E75" s="83">
        <v>0</v>
      </c>
      <c r="F75" s="83">
        <v>0</v>
      </c>
      <c r="G75" s="84"/>
      <c r="H75" s="84"/>
      <c r="I75" s="83">
        <v>0</v>
      </c>
      <c r="J75" s="83">
        <v>0</v>
      </c>
      <c r="K75" s="25"/>
      <c r="L75" s="25"/>
      <c r="M75" s="25"/>
      <c r="N75" s="25"/>
      <c r="O75" s="6" t="s">
        <v>24</v>
      </c>
    </row>
    <row r="76" spans="1:15" ht="49.5" customHeight="1">
      <c r="A76" s="184"/>
      <c r="B76" s="146"/>
      <c r="C76" s="163"/>
      <c r="D76" s="145"/>
      <c r="E76" s="78">
        <v>0</v>
      </c>
      <c r="F76" s="78">
        <v>0</v>
      </c>
      <c r="G76" s="79"/>
      <c r="H76" s="79"/>
      <c r="I76" s="78">
        <v>0</v>
      </c>
      <c r="J76" s="78">
        <v>0</v>
      </c>
      <c r="K76" s="81"/>
      <c r="L76" s="81"/>
      <c r="M76" s="81"/>
      <c r="N76" s="81"/>
      <c r="O76" s="66" t="s">
        <v>25</v>
      </c>
    </row>
    <row r="77" spans="1:15" ht="48" customHeight="1">
      <c r="A77" s="183"/>
      <c r="B77" s="151"/>
      <c r="C77" s="124"/>
      <c r="D77" s="120"/>
      <c r="E77" s="83">
        <v>0</v>
      </c>
      <c r="F77" s="83">
        <v>0</v>
      </c>
      <c r="G77" s="84"/>
      <c r="H77" s="84"/>
      <c r="I77" s="83">
        <v>0</v>
      </c>
      <c r="J77" s="83">
        <v>0</v>
      </c>
      <c r="K77" s="25"/>
      <c r="L77" s="25"/>
      <c r="M77" s="25"/>
      <c r="N77" s="25"/>
      <c r="O77" s="6" t="s">
        <v>26</v>
      </c>
    </row>
    <row r="78" spans="1:15" ht="51.75" customHeight="1">
      <c r="A78" s="184"/>
      <c r="B78" s="146" t="s">
        <v>55</v>
      </c>
      <c r="C78" s="163"/>
      <c r="D78" s="145" t="s">
        <v>12</v>
      </c>
      <c r="E78" s="78">
        <v>605</v>
      </c>
      <c r="F78" s="78">
        <v>605</v>
      </c>
      <c r="G78" s="79"/>
      <c r="H78" s="79"/>
      <c r="I78" s="78">
        <v>605</v>
      </c>
      <c r="J78" s="78">
        <v>605</v>
      </c>
      <c r="K78" s="81"/>
      <c r="L78" s="81"/>
      <c r="M78" s="81"/>
      <c r="N78" s="81"/>
      <c r="O78" s="66" t="s">
        <v>23</v>
      </c>
    </row>
    <row r="79" spans="1:15" ht="42.75" customHeight="1">
      <c r="A79" s="183"/>
      <c r="B79" s="151"/>
      <c r="C79" s="124"/>
      <c r="D79" s="120"/>
      <c r="E79" s="83">
        <v>1081.7</v>
      </c>
      <c r="F79" s="83">
        <v>1081.7</v>
      </c>
      <c r="G79" s="84"/>
      <c r="H79" s="84"/>
      <c r="I79" s="83">
        <v>1081.7</v>
      </c>
      <c r="J79" s="83">
        <v>1081.7</v>
      </c>
      <c r="K79" s="25"/>
      <c r="L79" s="25"/>
      <c r="M79" s="25"/>
      <c r="N79" s="25"/>
      <c r="O79" s="6" t="s">
        <v>24</v>
      </c>
    </row>
    <row r="80" spans="1:15" ht="49.5" customHeight="1">
      <c r="A80" s="184"/>
      <c r="B80" s="146"/>
      <c r="C80" s="163"/>
      <c r="D80" s="145"/>
      <c r="E80" s="78">
        <v>907.5</v>
      </c>
      <c r="F80" s="78">
        <v>907.5</v>
      </c>
      <c r="G80" s="79"/>
      <c r="H80" s="79"/>
      <c r="I80" s="78">
        <v>907.5</v>
      </c>
      <c r="J80" s="78">
        <v>907.5</v>
      </c>
      <c r="K80" s="81"/>
      <c r="L80" s="81"/>
      <c r="M80" s="81"/>
      <c r="N80" s="81"/>
      <c r="O80" s="66" t="s">
        <v>25</v>
      </c>
    </row>
    <row r="81" spans="1:15" ht="48" customHeight="1">
      <c r="A81" s="183"/>
      <c r="B81" s="151"/>
      <c r="C81" s="124"/>
      <c r="D81" s="120"/>
      <c r="E81" s="83">
        <v>1518.2</v>
      </c>
      <c r="F81" s="83">
        <v>1518.2</v>
      </c>
      <c r="G81" s="84"/>
      <c r="H81" s="84"/>
      <c r="I81" s="83">
        <v>1518.2</v>
      </c>
      <c r="J81" s="83">
        <v>1518.2</v>
      </c>
      <c r="K81" s="25"/>
      <c r="L81" s="25"/>
      <c r="M81" s="25"/>
      <c r="N81" s="25"/>
      <c r="O81" s="6" t="s">
        <v>26</v>
      </c>
    </row>
    <row r="82" spans="1:15" ht="51.75" customHeight="1">
      <c r="A82" s="184"/>
      <c r="B82" s="146" t="s">
        <v>55</v>
      </c>
      <c r="C82" s="163"/>
      <c r="D82" s="145" t="s">
        <v>13</v>
      </c>
      <c r="E82" s="78">
        <v>605</v>
      </c>
      <c r="F82" s="78">
        <v>605</v>
      </c>
      <c r="G82" s="79"/>
      <c r="H82" s="79"/>
      <c r="I82" s="78">
        <v>605</v>
      </c>
      <c r="J82" s="78">
        <v>605</v>
      </c>
      <c r="K82" s="81"/>
      <c r="L82" s="81"/>
      <c r="M82" s="81"/>
      <c r="N82" s="81"/>
      <c r="O82" s="66" t="s">
        <v>23</v>
      </c>
    </row>
    <row r="83" spans="1:15" ht="42.75" customHeight="1">
      <c r="A83" s="183"/>
      <c r="B83" s="151"/>
      <c r="C83" s="124"/>
      <c r="D83" s="120"/>
      <c r="E83" s="83">
        <v>1081.7</v>
      </c>
      <c r="F83" s="83">
        <v>1081.7</v>
      </c>
      <c r="G83" s="84"/>
      <c r="H83" s="84"/>
      <c r="I83" s="83">
        <v>1081.7</v>
      </c>
      <c r="J83" s="83">
        <v>1081.7</v>
      </c>
      <c r="K83" s="25"/>
      <c r="L83" s="25"/>
      <c r="M83" s="25"/>
      <c r="N83" s="25"/>
      <c r="O83" s="6" t="s">
        <v>24</v>
      </c>
    </row>
    <row r="84" spans="1:15" ht="49.5" customHeight="1">
      <c r="A84" s="184"/>
      <c r="B84" s="146"/>
      <c r="C84" s="163"/>
      <c r="D84" s="145"/>
      <c r="E84" s="78">
        <v>907.5</v>
      </c>
      <c r="F84" s="78">
        <v>907.5</v>
      </c>
      <c r="G84" s="79"/>
      <c r="H84" s="79"/>
      <c r="I84" s="78">
        <v>907.5</v>
      </c>
      <c r="J84" s="78">
        <v>907.5</v>
      </c>
      <c r="K84" s="81"/>
      <c r="L84" s="81"/>
      <c r="M84" s="81"/>
      <c r="N84" s="81"/>
      <c r="O84" s="66" t="s">
        <v>25</v>
      </c>
    </row>
    <row r="85" spans="1:15" ht="48" customHeight="1">
      <c r="A85" s="183"/>
      <c r="B85" s="151"/>
      <c r="C85" s="124"/>
      <c r="D85" s="120"/>
      <c r="E85" s="83">
        <v>1518.2</v>
      </c>
      <c r="F85" s="83">
        <v>1518.2</v>
      </c>
      <c r="G85" s="84"/>
      <c r="H85" s="84"/>
      <c r="I85" s="83">
        <v>1518.2</v>
      </c>
      <c r="J85" s="83">
        <v>1518.2</v>
      </c>
      <c r="K85" s="25"/>
      <c r="L85" s="25"/>
      <c r="M85" s="25"/>
      <c r="N85" s="25"/>
      <c r="O85" s="6" t="s">
        <v>26</v>
      </c>
    </row>
    <row r="86" spans="1:15" ht="51.75" customHeight="1">
      <c r="A86" s="184"/>
      <c r="B86" s="146" t="s">
        <v>55</v>
      </c>
      <c r="C86" s="163"/>
      <c r="D86" s="145" t="s">
        <v>14</v>
      </c>
      <c r="E86" s="78">
        <v>605</v>
      </c>
      <c r="F86" s="78">
        <v>605</v>
      </c>
      <c r="G86" s="79"/>
      <c r="H86" s="79"/>
      <c r="I86" s="78">
        <v>605</v>
      </c>
      <c r="J86" s="78">
        <v>605</v>
      </c>
      <c r="K86" s="81"/>
      <c r="L86" s="81"/>
      <c r="M86" s="81"/>
      <c r="N86" s="81"/>
      <c r="O86" s="66" t="s">
        <v>23</v>
      </c>
    </row>
    <row r="87" spans="1:15" ht="42.75" customHeight="1">
      <c r="A87" s="183"/>
      <c r="B87" s="151"/>
      <c r="C87" s="124"/>
      <c r="D87" s="120"/>
      <c r="E87" s="83">
        <v>1081.7</v>
      </c>
      <c r="F87" s="83">
        <v>1081.7</v>
      </c>
      <c r="G87" s="84"/>
      <c r="H87" s="84"/>
      <c r="I87" s="83">
        <v>1081.7</v>
      </c>
      <c r="J87" s="83">
        <v>1081.7</v>
      </c>
      <c r="K87" s="25"/>
      <c r="L87" s="25"/>
      <c r="M87" s="25"/>
      <c r="N87" s="25"/>
      <c r="O87" s="6" t="s">
        <v>24</v>
      </c>
    </row>
    <row r="88" spans="1:15" ht="49.5" customHeight="1">
      <c r="A88" s="184"/>
      <c r="B88" s="146"/>
      <c r="C88" s="163"/>
      <c r="D88" s="145"/>
      <c r="E88" s="78">
        <v>907.5</v>
      </c>
      <c r="F88" s="78">
        <v>907.5</v>
      </c>
      <c r="G88" s="79"/>
      <c r="H88" s="79"/>
      <c r="I88" s="78">
        <v>907.5</v>
      </c>
      <c r="J88" s="78">
        <v>907.5</v>
      </c>
      <c r="K88" s="81"/>
      <c r="L88" s="81"/>
      <c r="M88" s="81"/>
      <c r="N88" s="81"/>
      <c r="O88" s="66" t="s">
        <v>25</v>
      </c>
    </row>
    <row r="89" spans="1:15" ht="48" customHeight="1">
      <c r="A89" s="183"/>
      <c r="B89" s="151"/>
      <c r="C89" s="124"/>
      <c r="D89" s="120"/>
      <c r="E89" s="83">
        <v>1518.2</v>
      </c>
      <c r="F89" s="83">
        <v>1518.2</v>
      </c>
      <c r="G89" s="84"/>
      <c r="H89" s="84"/>
      <c r="I89" s="83">
        <v>1518.2</v>
      </c>
      <c r="J89" s="83">
        <v>1518.2</v>
      </c>
      <c r="K89" s="25"/>
      <c r="L89" s="25"/>
      <c r="M89" s="25"/>
      <c r="N89" s="25"/>
      <c r="O89" s="6" t="s">
        <v>26</v>
      </c>
    </row>
    <row r="90" spans="1:15" ht="51.75" customHeight="1">
      <c r="A90" s="184"/>
      <c r="B90" s="146" t="s">
        <v>55</v>
      </c>
      <c r="C90" s="163"/>
      <c r="D90" s="145" t="s">
        <v>51</v>
      </c>
      <c r="E90" s="78">
        <v>0</v>
      </c>
      <c r="F90" s="78">
        <v>0</v>
      </c>
      <c r="G90" s="79"/>
      <c r="H90" s="79"/>
      <c r="I90" s="78">
        <v>0</v>
      </c>
      <c r="J90" s="78">
        <v>0</v>
      </c>
      <c r="K90" s="81"/>
      <c r="L90" s="81"/>
      <c r="M90" s="81"/>
      <c r="N90" s="81"/>
      <c r="O90" s="66" t="s">
        <v>23</v>
      </c>
    </row>
    <row r="91" spans="1:15" ht="42.75" customHeight="1">
      <c r="A91" s="183"/>
      <c r="B91" s="151"/>
      <c r="C91" s="124"/>
      <c r="D91" s="120"/>
      <c r="E91" s="83">
        <v>0</v>
      </c>
      <c r="F91" s="83">
        <v>0</v>
      </c>
      <c r="G91" s="84"/>
      <c r="H91" s="84"/>
      <c r="I91" s="83">
        <v>0</v>
      </c>
      <c r="J91" s="83">
        <v>0</v>
      </c>
      <c r="K91" s="25"/>
      <c r="L91" s="25"/>
      <c r="M91" s="25"/>
      <c r="N91" s="25"/>
      <c r="O91" s="6" t="s">
        <v>24</v>
      </c>
    </row>
    <row r="92" spans="1:15" ht="49.5" customHeight="1">
      <c r="A92" s="184"/>
      <c r="B92" s="146"/>
      <c r="C92" s="163"/>
      <c r="D92" s="145"/>
      <c r="E92" s="78">
        <v>0</v>
      </c>
      <c r="F92" s="78">
        <v>0</v>
      </c>
      <c r="G92" s="79"/>
      <c r="H92" s="79"/>
      <c r="I92" s="78">
        <v>0</v>
      </c>
      <c r="J92" s="78">
        <v>0</v>
      </c>
      <c r="K92" s="81"/>
      <c r="L92" s="81"/>
      <c r="M92" s="81"/>
      <c r="N92" s="81"/>
      <c r="O92" s="66" t="s">
        <v>25</v>
      </c>
    </row>
    <row r="93" spans="1:15" ht="48" customHeight="1">
      <c r="A93" s="185"/>
      <c r="B93" s="151"/>
      <c r="C93" s="125"/>
      <c r="D93" s="120"/>
      <c r="E93" s="83">
        <v>0</v>
      </c>
      <c r="F93" s="83">
        <v>0</v>
      </c>
      <c r="G93" s="84"/>
      <c r="H93" s="84"/>
      <c r="I93" s="83">
        <v>0</v>
      </c>
      <c r="J93" s="83">
        <v>0</v>
      </c>
      <c r="K93" s="25"/>
      <c r="L93" s="25"/>
      <c r="M93" s="25"/>
      <c r="N93" s="25"/>
      <c r="O93" s="6" t="s">
        <v>26</v>
      </c>
    </row>
    <row r="94" spans="1:15" ht="15">
      <c r="A94" s="131"/>
      <c r="B94" s="136" t="s">
        <v>32</v>
      </c>
      <c r="C94" s="139"/>
      <c r="D94" s="28" t="s">
        <v>30</v>
      </c>
      <c r="E94" s="85">
        <f>SUM(E95:E114)</f>
        <v>549014.5000000001</v>
      </c>
      <c r="F94" s="85">
        <f>SUM(F95:F110)</f>
        <v>415442.00000000006</v>
      </c>
      <c r="G94" s="29"/>
      <c r="H94" s="29"/>
      <c r="I94" s="86">
        <f>SUM(I95:I118)</f>
        <v>12337.2</v>
      </c>
      <c r="J94" s="86">
        <f>SUM(J95:J118)</f>
        <v>12337.2</v>
      </c>
      <c r="K94" s="86">
        <f>SUM(K95:K114)</f>
        <v>536677.3</v>
      </c>
      <c r="L94" s="86">
        <f>SUM(L95:L114)</f>
        <v>506061.5</v>
      </c>
      <c r="M94" s="25"/>
      <c r="N94" s="25"/>
      <c r="O94" s="30"/>
    </row>
    <row r="95" spans="1:15" ht="45">
      <c r="A95" s="132"/>
      <c r="B95" s="137"/>
      <c r="C95" s="140"/>
      <c r="D95" s="131" t="s">
        <v>10</v>
      </c>
      <c r="E95" s="77">
        <f aca="true" t="shared" si="0" ref="E95:F102">SUM(E22+E46)</f>
        <v>21322.2</v>
      </c>
      <c r="F95" s="77">
        <f t="shared" si="0"/>
        <v>19322.2</v>
      </c>
      <c r="G95" s="77"/>
      <c r="H95" s="77"/>
      <c r="I95" s="83">
        <v>0</v>
      </c>
      <c r="J95" s="83">
        <v>0</v>
      </c>
      <c r="K95" s="77">
        <f>SUM(+K22+K46)</f>
        <v>21322.2</v>
      </c>
      <c r="L95" s="77">
        <f>SUM(L22+L46)</f>
        <v>19322.2</v>
      </c>
      <c r="M95" s="25"/>
      <c r="N95" s="25"/>
      <c r="O95" s="75" t="s">
        <v>23</v>
      </c>
    </row>
    <row r="96" spans="1:15" ht="45">
      <c r="A96" s="132"/>
      <c r="B96" s="137"/>
      <c r="C96" s="140"/>
      <c r="D96" s="132"/>
      <c r="E96" s="77">
        <f t="shared" si="0"/>
        <v>22499.2</v>
      </c>
      <c r="F96" s="77">
        <f t="shared" si="0"/>
        <v>22072.6</v>
      </c>
      <c r="G96" s="77"/>
      <c r="H96" s="77"/>
      <c r="I96" s="83">
        <v>0</v>
      </c>
      <c r="J96" s="83">
        <v>0</v>
      </c>
      <c r="K96" s="77">
        <f>SUM(K23+K47)</f>
        <v>22499.2</v>
      </c>
      <c r="L96" s="77">
        <f>SUM(L23+L47)</f>
        <v>22072.6</v>
      </c>
      <c r="M96" s="25"/>
      <c r="N96" s="25"/>
      <c r="O96" s="75" t="s">
        <v>24</v>
      </c>
    </row>
    <row r="97" spans="1:15" ht="45">
      <c r="A97" s="132"/>
      <c r="B97" s="137"/>
      <c r="C97" s="140"/>
      <c r="D97" s="132"/>
      <c r="E97" s="77">
        <f t="shared" si="0"/>
        <v>29203.4</v>
      </c>
      <c r="F97" s="77">
        <f t="shared" si="0"/>
        <v>26003.4</v>
      </c>
      <c r="G97" s="77"/>
      <c r="H97" s="77"/>
      <c r="I97" s="83">
        <v>0</v>
      </c>
      <c r="J97" s="83">
        <v>0</v>
      </c>
      <c r="K97" s="77">
        <f>SUM(K24+K48)</f>
        <v>29203.4</v>
      </c>
      <c r="L97" s="77">
        <f>SUM(L24+L48)</f>
        <v>26003.4</v>
      </c>
      <c r="M97" s="25"/>
      <c r="N97" s="25"/>
      <c r="O97" s="75" t="s">
        <v>25</v>
      </c>
    </row>
    <row r="98" spans="1:15" ht="45">
      <c r="A98" s="132"/>
      <c r="B98" s="137"/>
      <c r="C98" s="140"/>
      <c r="D98" s="133"/>
      <c r="E98" s="77">
        <f t="shared" si="0"/>
        <v>35211.6</v>
      </c>
      <c r="F98" s="77">
        <f t="shared" si="0"/>
        <v>35211.6</v>
      </c>
      <c r="G98" s="77"/>
      <c r="H98" s="77"/>
      <c r="I98" s="83">
        <v>0</v>
      </c>
      <c r="J98" s="83">
        <v>0</v>
      </c>
      <c r="K98" s="77">
        <f>SUM(K25+K49)</f>
        <v>35211.6</v>
      </c>
      <c r="L98" s="77">
        <f>SUM(L25+L49)</f>
        <v>35211.6</v>
      </c>
      <c r="M98" s="25"/>
      <c r="N98" s="25"/>
      <c r="O98" s="87" t="s">
        <v>26</v>
      </c>
    </row>
    <row r="99" spans="1:15" ht="45">
      <c r="A99" s="132"/>
      <c r="B99" s="137"/>
      <c r="C99" s="140"/>
      <c r="D99" s="131" t="s">
        <v>11</v>
      </c>
      <c r="E99" s="77">
        <f t="shared" si="0"/>
        <v>21819.3</v>
      </c>
      <c r="F99" s="77">
        <f t="shared" si="0"/>
        <v>20228.4</v>
      </c>
      <c r="G99" s="77"/>
      <c r="H99" s="77"/>
      <c r="I99" s="83">
        <v>0</v>
      </c>
      <c r="J99" s="83">
        <v>0</v>
      </c>
      <c r="K99" s="77">
        <f>SUM(K26+K50)</f>
        <v>21819.3</v>
      </c>
      <c r="L99" s="77">
        <f>SUM(L26+L50)</f>
        <v>20228.4</v>
      </c>
      <c r="M99" s="25"/>
      <c r="N99" s="25"/>
      <c r="O99" s="75" t="s">
        <v>23</v>
      </c>
    </row>
    <row r="100" spans="1:15" ht="45">
      <c r="A100" s="132"/>
      <c r="B100" s="137"/>
      <c r="C100" s="140"/>
      <c r="D100" s="132"/>
      <c r="E100" s="77">
        <f t="shared" si="0"/>
        <v>26700.5</v>
      </c>
      <c r="F100" s="77">
        <f t="shared" si="0"/>
        <v>24044.5</v>
      </c>
      <c r="G100" s="77"/>
      <c r="H100" s="77"/>
      <c r="I100" s="83">
        <v>0</v>
      </c>
      <c r="J100" s="83">
        <v>0</v>
      </c>
      <c r="K100" s="77">
        <f aca="true" t="shared" si="1" ref="K100:L102">SUM(K27+K51)</f>
        <v>26700.5</v>
      </c>
      <c r="L100" s="77">
        <f t="shared" si="1"/>
        <v>24044.5</v>
      </c>
      <c r="M100" s="25"/>
      <c r="N100" s="25"/>
      <c r="O100" s="75" t="s">
        <v>24</v>
      </c>
    </row>
    <row r="101" spans="1:15" ht="45">
      <c r="A101" s="132"/>
      <c r="B101" s="137"/>
      <c r="C101" s="140"/>
      <c r="D101" s="132"/>
      <c r="E101" s="77">
        <f t="shared" si="0"/>
        <v>29027.3</v>
      </c>
      <c r="F101" s="77">
        <f t="shared" si="0"/>
        <v>26579.399999999998</v>
      </c>
      <c r="G101" s="77"/>
      <c r="H101" s="77"/>
      <c r="I101" s="83">
        <v>0</v>
      </c>
      <c r="J101" s="83">
        <v>0</v>
      </c>
      <c r="K101" s="77">
        <f t="shared" si="1"/>
        <v>29027.3</v>
      </c>
      <c r="L101" s="77">
        <f t="shared" si="1"/>
        <v>26579.399999999998</v>
      </c>
      <c r="M101" s="25"/>
      <c r="N101" s="25"/>
      <c r="O101" s="75" t="s">
        <v>25</v>
      </c>
    </row>
    <row r="102" spans="1:15" ht="45">
      <c r="A102" s="132"/>
      <c r="B102" s="137"/>
      <c r="C102" s="140"/>
      <c r="D102" s="133"/>
      <c r="E102" s="77">
        <f t="shared" si="0"/>
        <v>40044.3</v>
      </c>
      <c r="F102" s="77">
        <f t="shared" si="0"/>
        <v>35929.3</v>
      </c>
      <c r="G102" s="77"/>
      <c r="H102" s="77"/>
      <c r="I102" s="83">
        <v>0</v>
      </c>
      <c r="J102" s="83">
        <v>0</v>
      </c>
      <c r="K102" s="77">
        <f t="shared" si="1"/>
        <v>40044.3</v>
      </c>
      <c r="L102" s="77">
        <f t="shared" si="1"/>
        <v>35929.3</v>
      </c>
      <c r="M102" s="25"/>
      <c r="N102" s="25"/>
      <c r="O102" s="87" t="s">
        <v>26</v>
      </c>
    </row>
    <row r="103" spans="1:15" ht="45">
      <c r="A103" s="132"/>
      <c r="B103" s="137"/>
      <c r="C103" s="140"/>
      <c r="D103" s="131" t="s">
        <v>12</v>
      </c>
      <c r="E103" s="84">
        <f aca="true" t="shared" si="2" ref="E103:F107">SUM(I103+K103)</f>
        <v>21047.2</v>
      </c>
      <c r="F103" s="84">
        <f t="shared" si="2"/>
        <v>19451.2</v>
      </c>
      <c r="G103" s="84"/>
      <c r="H103" s="84"/>
      <c r="I103" s="83">
        <v>605</v>
      </c>
      <c r="J103" s="83">
        <v>605</v>
      </c>
      <c r="K103" s="84">
        <f>SUM(K54+K30)</f>
        <v>20442.2</v>
      </c>
      <c r="L103" s="84">
        <f>SUM(L54+L30)</f>
        <v>18846.2</v>
      </c>
      <c r="M103" s="25"/>
      <c r="N103" s="25"/>
      <c r="O103" s="75" t="s">
        <v>23</v>
      </c>
    </row>
    <row r="104" spans="1:15" ht="45">
      <c r="A104" s="132"/>
      <c r="B104" s="137"/>
      <c r="C104" s="140"/>
      <c r="D104" s="132"/>
      <c r="E104" s="84">
        <f t="shared" si="2"/>
        <v>26033.9</v>
      </c>
      <c r="F104" s="84">
        <f t="shared" si="2"/>
        <v>23161.100000000002</v>
      </c>
      <c r="G104" s="84"/>
      <c r="H104" s="84"/>
      <c r="I104" s="83">
        <v>1081.7</v>
      </c>
      <c r="J104" s="83">
        <v>1081.7</v>
      </c>
      <c r="K104" s="84">
        <f aca="true" t="shared" si="3" ref="K104:L106">SUM(K55+K31)</f>
        <v>24952.2</v>
      </c>
      <c r="L104" s="84">
        <f t="shared" si="3"/>
        <v>22079.4</v>
      </c>
      <c r="M104" s="25"/>
      <c r="N104" s="25"/>
      <c r="O104" s="75" t="s">
        <v>24</v>
      </c>
    </row>
    <row r="105" spans="1:15" ht="45">
      <c r="A105" s="132"/>
      <c r="B105" s="137"/>
      <c r="C105" s="140"/>
      <c r="D105" s="132"/>
      <c r="E105" s="84">
        <f t="shared" si="2"/>
        <v>29774.5</v>
      </c>
      <c r="F105" s="84">
        <f t="shared" si="2"/>
        <v>26582.5</v>
      </c>
      <c r="G105" s="84"/>
      <c r="H105" s="84"/>
      <c r="I105" s="83">
        <v>907.5</v>
      </c>
      <c r="J105" s="83">
        <v>907.5</v>
      </c>
      <c r="K105" s="84">
        <f t="shared" si="3"/>
        <v>28867</v>
      </c>
      <c r="L105" s="84">
        <f t="shared" si="3"/>
        <v>25675</v>
      </c>
      <c r="M105" s="25"/>
      <c r="N105" s="25"/>
      <c r="O105" s="75" t="s">
        <v>25</v>
      </c>
    </row>
    <row r="106" spans="1:15" ht="45">
      <c r="A106" s="132"/>
      <c r="B106" s="137"/>
      <c r="C106" s="140"/>
      <c r="D106" s="133"/>
      <c r="E106" s="84">
        <f t="shared" si="2"/>
        <v>39569.6</v>
      </c>
      <c r="F106" s="84">
        <f t="shared" si="2"/>
        <v>33906.799999999996</v>
      </c>
      <c r="G106" s="84"/>
      <c r="H106" s="84"/>
      <c r="I106" s="83">
        <v>1518.2</v>
      </c>
      <c r="J106" s="83">
        <v>1518.2</v>
      </c>
      <c r="K106" s="84">
        <f t="shared" si="3"/>
        <v>38051.4</v>
      </c>
      <c r="L106" s="84">
        <f t="shared" si="3"/>
        <v>32388.6</v>
      </c>
      <c r="M106" s="25"/>
      <c r="N106" s="25"/>
      <c r="O106" s="87" t="s">
        <v>26</v>
      </c>
    </row>
    <row r="107" spans="1:15" ht="45">
      <c r="A107" s="132"/>
      <c r="B107" s="137"/>
      <c r="C107" s="140"/>
      <c r="D107" s="131" t="s">
        <v>13</v>
      </c>
      <c r="E107" s="84">
        <f t="shared" si="2"/>
        <v>19451.2</v>
      </c>
      <c r="F107" s="84">
        <f t="shared" si="2"/>
        <v>19451.2</v>
      </c>
      <c r="G107" s="84"/>
      <c r="H107" s="84"/>
      <c r="I107" s="83">
        <v>605</v>
      </c>
      <c r="J107" s="83">
        <v>605</v>
      </c>
      <c r="K107" s="84">
        <f>SUM(K34+K58)</f>
        <v>18846.2</v>
      </c>
      <c r="L107" s="84">
        <f>SUM(L34+L58)</f>
        <v>18846.2</v>
      </c>
      <c r="M107" s="25"/>
      <c r="N107" s="25"/>
      <c r="O107" s="75" t="s">
        <v>23</v>
      </c>
    </row>
    <row r="108" spans="1:15" ht="45">
      <c r="A108" s="132"/>
      <c r="B108" s="137"/>
      <c r="C108" s="140"/>
      <c r="D108" s="132"/>
      <c r="E108" s="84">
        <f aca="true" t="shared" si="4" ref="E108:F114">SUM(I108+K108)</f>
        <v>24016.9</v>
      </c>
      <c r="F108" s="84">
        <f t="shared" si="4"/>
        <v>23161.100000000002</v>
      </c>
      <c r="G108" s="84"/>
      <c r="H108" s="84"/>
      <c r="I108" s="83">
        <v>1081.7</v>
      </c>
      <c r="J108" s="83">
        <v>1081.7</v>
      </c>
      <c r="K108" s="84">
        <f aca="true" t="shared" si="5" ref="K108:L110">SUM(K35+K59)</f>
        <v>22935.2</v>
      </c>
      <c r="L108" s="84">
        <f t="shared" si="5"/>
        <v>22079.4</v>
      </c>
      <c r="M108" s="25"/>
      <c r="N108" s="25"/>
      <c r="O108" s="75" t="s">
        <v>24</v>
      </c>
    </row>
    <row r="109" spans="1:15" ht="45">
      <c r="A109" s="132"/>
      <c r="B109" s="137"/>
      <c r="C109" s="140"/>
      <c r="D109" s="132"/>
      <c r="E109" s="84">
        <f t="shared" si="4"/>
        <v>26429.9</v>
      </c>
      <c r="F109" s="84">
        <f t="shared" si="4"/>
        <v>26429.9</v>
      </c>
      <c r="G109" s="84"/>
      <c r="H109" s="84"/>
      <c r="I109" s="83">
        <v>907.5</v>
      </c>
      <c r="J109" s="83">
        <v>907.5</v>
      </c>
      <c r="K109" s="84">
        <f t="shared" si="5"/>
        <v>25522.4</v>
      </c>
      <c r="L109" s="84">
        <f t="shared" si="5"/>
        <v>25522.4</v>
      </c>
      <c r="M109" s="25"/>
      <c r="N109" s="25"/>
      <c r="O109" s="75" t="s">
        <v>25</v>
      </c>
    </row>
    <row r="110" spans="1:15" ht="45">
      <c r="A110" s="132"/>
      <c r="B110" s="137"/>
      <c r="C110" s="140"/>
      <c r="D110" s="133"/>
      <c r="E110" s="84">
        <f t="shared" si="4"/>
        <v>33906.799999999996</v>
      </c>
      <c r="F110" s="84">
        <f t="shared" si="4"/>
        <v>33906.799999999996</v>
      </c>
      <c r="G110" s="84"/>
      <c r="H110" s="84"/>
      <c r="I110" s="83">
        <v>1518.2</v>
      </c>
      <c r="J110" s="83">
        <v>1518.2</v>
      </c>
      <c r="K110" s="84">
        <f t="shared" si="5"/>
        <v>32388.6</v>
      </c>
      <c r="L110" s="84">
        <f t="shared" si="5"/>
        <v>32388.6</v>
      </c>
      <c r="M110" s="25"/>
      <c r="N110" s="25"/>
      <c r="O110" s="87" t="s">
        <v>26</v>
      </c>
    </row>
    <row r="111" spans="1:15" ht="45">
      <c r="A111" s="132"/>
      <c r="B111" s="137"/>
      <c r="C111" s="140"/>
      <c r="D111" s="131" t="s">
        <v>14</v>
      </c>
      <c r="E111" s="84">
        <f t="shared" si="4"/>
        <v>19451.2</v>
      </c>
      <c r="F111" s="84">
        <f t="shared" si="4"/>
        <v>19451.2</v>
      </c>
      <c r="G111" s="84"/>
      <c r="H111" s="84"/>
      <c r="I111" s="83">
        <v>605</v>
      </c>
      <c r="J111" s="83">
        <v>605</v>
      </c>
      <c r="K111" s="84">
        <f>SUM(K38+K62)</f>
        <v>18846.2</v>
      </c>
      <c r="L111" s="84">
        <f>SUM(L38+L62)</f>
        <v>18846.2</v>
      </c>
      <c r="M111" s="25"/>
      <c r="N111" s="25"/>
      <c r="O111" s="75" t="s">
        <v>23</v>
      </c>
    </row>
    <row r="112" spans="1:15" ht="45">
      <c r="A112" s="132"/>
      <c r="B112" s="137"/>
      <c r="C112" s="140"/>
      <c r="D112" s="132"/>
      <c r="E112" s="84">
        <f t="shared" si="4"/>
        <v>23321.3</v>
      </c>
      <c r="F112" s="84">
        <f t="shared" si="4"/>
        <v>23321.3</v>
      </c>
      <c r="G112" s="84"/>
      <c r="H112" s="84"/>
      <c r="I112" s="83">
        <v>1081.7</v>
      </c>
      <c r="J112" s="83">
        <v>1081.7</v>
      </c>
      <c r="K112" s="84">
        <f aca="true" t="shared" si="6" ref="K112:L114">SUM(K39+K63)</f>
        <v>22239.6</v>
      </c>
      <c r="L112" s="84">
        <f t="shared" si="6"/>
        <v>22239.6</v>
      </c>
      <c r="M112" s="25"/>
      <c r="N112" s="25"/>
      <c r="O112" s="75" t="s">
        <v>24</v>
      </c>
    </row>
    <row r="113" spans="1:15" ht="45">
      <c r="A113" s="132"/>
      <c r="B113" s="137"/>
      <c r="C113" s="140"/>
      <c r="D113" s="132"/>
      <c r="E113" s="84">
        <f t="shared" si="4"/>
        <v>26277.4</v>
      </c>
      <c r="F113" s="84">
        <f t="shared" si="4"/>
        <v>26277.4</v>
      </c>
      <c r="G113" s="84"/>
      <c r="H113" s="84"/>
      <c r="I113" s="83">
        <v>907.5</v>
      </c>
      <c r="J113" s="83">
        <v>907.5</v>
      </c>
      <c r="K113" s="84">
        <f t="shared" si="6"/>
        <v>25369.9</v>
      </c>
      <c r="L113" s="84">
        <f t="shared" si="6"/>
        <v>25369.9</v>
      </c>
      <c r="M113" s="25"/>
      <c r="N113" s="25"/>
      <c r="O113" s="75" t="s">
        <v>25</v>
      </c>
    </row>
    <row r="114" spans="1:15" ht="45">
      <c r="A114" s="132"/>
      <c r="B114" s="137"/>
      <c r="C114" s="140"/>
      <c r="D114" s="133"/>
      <c r="E114" s="84">
        <f t="shared" si="4"/>
        <v>33906.799999999996</v>
      </c>
      <c r="F114" s="84">
        <f t="shared" si="4"/>
        <v>33906.799999999996</v>
      </c>
      <c r="G114" s="84"/>
      <c r="H114" s="84"/>
      <c r="I114" s="83">
        <v>1518.2</v>
      </c>
      <c r="J114" s="83">
        <v>1518.2</v>
      </c>
      <c r="K114" s="84">
        <f t="shared" si="6"/>
        <v>32388.6</v>
      </c>
      <c r="L114" s="84">
        <f t="shared" si="6"/>
        <v>32388.6</v>
      </c>
      <c r="M114" s="25"/>
      <c r="N114" s="25"/>
      <c r="O114" s="87" t="s">
        <v>26</v>
      </c>
    </row>
    <row r="115" spans="1:15" ht="45">
      <c r="A115" s="132"/>
      <c r="B115" s="137"/>
      <c r="C115" s="140"/>
      <c r="D115" s="131" t="s">
        <v>51</v>
      </c>
      <c r="E115" s="84">
        <v>0</v>
      </c>
      <c r="F115" s="84">
        <v>0</v>
      </c>
      <c r="G115" s="84"/>
      <c r="H115" s="84"/>
      <c r="I115" s="83">
        <v>0</v>
      </c>
      <c r="J115" s="83">
        <v>0</v>
      </c>
      <c r="K115" s="84">
        <v>0</v>
      </c>
      <c r="L115" s="84">
        <v>0</v>
      </c>
      <c r="M115" s="25"/>
      <c r="N115" s="25"/>
      <c r="O115" s="6" t="s">
        <v>23</v>
      </c>
    </row>
    <row r="116" spans="1:15" ht="45">
      <c r="A116" s="132"/>
      <c r="B116" s="137"/>
      <c r="C116" s="140"/>
      <c r="D116" s="132"/>
      <c r="E116" s="84">
        <v>0</v>
      </c>
      <c r="F116" s="84">
        <v>0</v>
      </c>
      <c r="G116" s="84"/>
      <c r="H116" s="84"/>
      <c r="I116" s="83">
        <v>0</v>
      </c>
      <c r="J116" s="83">
        <v>0</v>
      </c>
      <c r="K116" s="84">
        <v>0</v>
      </c>
      <c r="L116" s="84">
        <v>0</v>
      </c>
      <c r="M116" s="25"/>
      <c r="N116" s="25"/>
      <c r="O116" s="6" t="s">
        <v>24</v>
      </c>
    </row>
    <row r="117" spans="1:15" ht="45">
      <c r="A117" s="132"/>
      <c r="B117" s="137"/>
      <c r="C117" s="140"/>
      <c r="D117" s="132"/>
      <c r="E117" s="84">
        <v>0</v>
      </c>
      <c r="F117" s="84">
        <v>0</v>
      </c>
      <c r="G117" s="84"/>
      <c r="H117" s="84"/>
      <c r="I117" s="83">
        <v>0</v>
      </c>
      <c r="J117" s="83">
        <v>0</v>
      </c>
      <c r="K117" s="84">
        <v>0</v>
      </c>
      <c r="L117" s="84">
        <v>0</v>
      </c>
      <c r="M117" s="25"/>
      <c r="N117" s="25"/>
      <c r="O117" s="6" t="s">
        <v>25</v>
      </c>
    </row>
    <row r="118" spans="1:15" ht="45">
      <c r="A118" s="133"/>
      <c r="B118" s="138"/>
      <c r="C118" s="141"/>
      <c r="D118" s="133"/>
      <c r="E118" s="84">
        <v>0</v>
      </c>
      <c r="F118" s="84">
        <v>0</v>
      </c>
      <c r="G118" s="84"/>
      <c r="H118" s="84"/>
      <c r="I118" s="83">
        <v>0</v>
      </c>
      <c r="J118" s="83">
        <v>0</v>
      </c>
      <c r="K118" s="84">
        <v>0</v>
      </c>
      <c r="L118" s="84">
        <v>0</v>
      </c>
      <c r="M118" s="25"/>
      <c r="N118" s="25"/>
      <c r="O118" s="7" t="s">
        <v>26</v>
      </c>
    </row>
    <row r="119" spans="1:15" ht="15">
      <c r="A119" s="131"/>
      <c r="B119" s="167" t="s">
        <v>31</v>
      </c>
      <c r="C119" s="171"/>
      <c r="D119" s="31" t="s">
        <v>30</v>
      </c>
      <c r="E119" s="88">
        <f>SUM(E120:E124)</f>
        <v>549014.5</v>
      </c>
      <c r="F119" s="88">
        <f>SUM(F120:F124)</f>
        <v>518398.69999999995</v>
      </c>
      <c r="G119" s="32"/>
      <c r="H119" s="32"/>
      <c r="I119" s="89">
        <f>SUM(I121:I125)</f>
        <v>12337.199999999999</v>
      </c>
      <c r="J119" s="89">
        <f>SUM(J121:J125)</f>
        <v>12337.199999999999</v>
      </c>
      <c r="K119" s="86">
        <f>SUM(K120:K124)</f>
        <v>536677.3</v>
      </c>
      <c r="L119" s="86">
        <f>SUM(L120:L124)</f>
        <v>506061.5000000001</v>
      </c>
      <c r="M119" s="25"/>
      <c r="N119" s="25"/>
      <c r="O119" s="3"/>
    </row>
    <row r="120" spans="1:15" ht="15">
      <c r="A120" s="132"/>
      <c r="B120" s="168"/>
      <c r="C120" s="172"/>
      <c r="D120" s="90" t="s">
        <v>10</v>
      </c>
      <c r="E120" s="33">
        <f>SUM(E95+E96+E97+E98)</f>
        <v>108236.4</v>
      </c>
      <c r="F120" s="27">
        <f>SUM(F95+F96+F97+F98)</f>
        <v>102609.80000000002</v>
      </c>
      <c r="G120" s="33"/>
      <c r="H120" s="33"/>
      <c r="I120" s="78">
        <v>0</v>
      </c>
      <c r="J120" s="78">
        <v>0</v>
      </c>
      <c r="K120" s="33">
        <f>SUM(K95+K96+K97+K98)</f>
        <v>108236.4</v>
      </c>
      <c r="L120" s="33">
        <f>SUM(L95+L96+L97+L98)</f>
        <v>102609.80000000002</v>
      </c>
      <c r="M120" s="81"/>
      <c r="N120" s="81"/>
      <c r="O120" s="91"/>
    </row>
    <row r="121" spans="1:15" ht="15">
      <c r="A121" s="135"/>
      <c r="B121" s="169"/>
      <c r="C121" s="173"/>
      <c r="D121" s="4" t="s">
        <v>11</v>
      </c>
      <c r="E121" s="92">
        <f>SUM(E99+E100+E101+E102)</f>
        <v>117591.40000000001</v>
      </c>
      <c r="F121" s="92">
        <f>SUM(F99+F100+F101+F102)</f>
        <v>106781.6</v>
      </c>
      <c r="G121" s="92"/>
      <c r="H121" s="92"/>
      <c r="I121" s="83">
        <v>0</v>
      </c>
      <c r="J121" s="83">
        <v>0</v>
      </c>
      <c r="K121" s="92">
        <f>SUM(K99+K100+K101+K102)</f>
        <v>117591.40000000001</v>
      </c>
      <c r="L121" s="92">
        <f>SUM(L99+L100+L101+L102)</f>
        <v>106781.6</v>
      </c>
      <c r="M121" s="25"/>
      <c r="N121" s="25"/>
      <c r="O121" s="30"/>
    </row>
    <row r="122" spans="1:15" ht="15">
      <c r="A122" s="132"/>
      <c r="B122" s="168"/>
      <c r="C122" s="172"/>
      <c r="D122" s="93" t="s">
        <v>12</v>
      </c>
      <c r="E122" s="94">
        <f>SUM(E103+E104+E105+E106)</f>
        <v>116425.20000000001</v>
      </c>
      <c r="F122" s="78">
        <f>SUM(F103+F104+F105+F106)</f>
        <v>103101.6</v>
      </c>
      <c r="G122" s="33"/>
      <c r="H122" s="33"/>
      <c r="I122" s="94">
        <f>SUM(I103:I106)</f>
        <v>4112.4</v>
      </c>
      <c r="J122" s="94">
        <f>SUM(J103:J106)</f>
        <v>4112.4</v>
      </c>
      <c r="K122" s="94">
        <f>SUM(K103+K104+K105+K106)</f>
        <v>112312.79999999999</v>
      </c>
      <c r="L122" s="94">
        <f>SUM(L103+L104+L105+L106)</f>
        <v>98989.20000000001</v>
      </c>
      <c r="M122" s="81"/>
      <c r="N122" s="81"/>
      <c r="O122" s="91"/>
    </row>
    <row r="123" spans="1:15" ht="15">
      <c r="A123" s="135"/>
      <c r="B123" s="169"/>
      <c r="C123" s="173"/>
      <c r="D123" s="34" t="s">
        <v>13</v>
      </c>
      <c r="E123" s="95">
        <f>SUM(E107:E110)</f>
        <v>103804.79999999999</v>
      </c>
      <c r="F123" s="95">
        <f>SUM(F107:F110)</f>
        <v>102949</v>
      </c>
      <c r="G123" s="96"/>
      <c r="H123" s="96"/>
      <c r="I123" s="17">
        <f>SUM(I107:I110)</f>
        <v>4112.4</v>
      </c>
      <c r="J123" s="17">
        <f>SUM(J107:J110)</f>
        <v>4112.4</v>
      </c>
      <c r="K123" s="95">
        <f>SUM(K107:K110)</f>
        <v>99692.4</v>
      </c>
      <c r="L123" s="95">
        <f>SUM(L107:L110)</f>
        <v>98836.6</v>
      </c>
      <c r="M123" s="25"/>
      <c r="N123" s="25"/>
      <c r="O123" s="30"/>
    </row>
    <row r="124" spans="1:15" ht="15">
      <c r="A124" s="132"/>
      <c r="B124" s="168"/>
      <c r="C124" s="172"/>
      <c r="D124" s="93" t="s">
        <v>14</v>
      </c>
      <c r="E124" s="94">
        <f>SUM(E111:E114)</f>
        <v>102956.69999999998</v>
      </c>
      <c r="F124" s="94">
        <f>SUM(F111:F114)</f>
        <v>102956.69999999998</v>
      </c>
      <c r="G124" s="35"/>
      <c r="H124" s="35"/>
      <c r="I124" s="80">
        <f>SUM(I111:I114)</f>
        <v>4112.4</v>
      </c>
      <c r="J124" s="80">
        <f>SUM(J111:J114)</f>
        <v>4112.4</v>
      </c>
      <c r="K124" s="94">
        <f>SUM(K111:K114)</f>
        <v>98844.30000000002</v>
      </c>
      <c r="L124" s="94">
        <f>SUM(L111:L114)</f>
        <v>98844.30000000002</v>
      </c>
      <c r="M124" s="81"/>
      <c r="N124" s="81"/>
      <c r="O124" s="59"/>
    </row>
    <row r="125" spans="1:15" ht="15">
      <c r="A125" s="165"/>
      <c r="B125" s="170"/>
      <c r="C125" s="174"/>
      <c r="D125" s="97" t="s">
        <v>51</v>
      </c>
      <c r="E125" s="95">
        <f>SUM(E115:E118)</f>
        <v>0</v>
      </c>
      <c r="F125" s="95">
        <f>SUM(F115:F118)</f>
        <v>0</v>
      </c>
      <c r="G125" s="98"/>
      <c r="H125" s="98"/>
      <c r="I125" s="83">
        <v>0</v>
      </c>
      <c r="J125" s="83">
        <v>0</v>
      </c>
      <c r="K125" s="95">
        <f>SUM(K115:K118)</f>
        <v>0</v>
      </c>
      <c r="L125" s="95">
        <f>SUM(L115:L118)</f>
        <v>0</v>
      </c>
      <c r="M125" s="99"/>
      <c r="N125" s="99"/>
      <c r="O125" s="100"/>
    </row>
    <row r="126" spans="1:15" ht="15">
      <c r="A126" s="101"/>
      <c r="B126" s="102"/>
      <c r="C126" s="102"/>
      <c r="D126" s="102"/>
      <c r="E126" s="103"/>
      <c r="F126" s="103"/>
      <c r="G126" s="103"/>
      <c r="H126" s="103"/>
      <c r="I126" s="104"/>
      <c r="J126" s="104"/>
      <c r="K126" s="105"/>
      <c r="L126" s="105"/>
      <c r="M126" s="104"/>
      <c r="N126" s="104"/>
      <c r="O126" s="106"/>
    </row>
    <row r="127" spans="1:15" ht="15">
      <c r="A127" s="107"/>
      <c r="B127" s="108"/>
      <c r="C127" s="108"/>
      <c r="D127" s="108"/>
      <c r="E127" s="109"/>
      <c r="F127" s="109"/>
      <c r="G127" s="109"/>
      <c r="H127" s="109"/>
      <c r="I127" s="110"/>
      <c r="J127" s="110"/>
      <c r="K127" s="111"/>
      <c r="L127" s="111"/>
      <c r="M127" s="110"/>
      <c r="N127" s="110"/>
      <c r="O127" s="112"/>
    </row>
    <row r="128" spans="1:15" ht="15">
      <c r="A128" s="101"/>
      <c r="B128" s="102"/>
      <c r="C128" s="102"/>
      <c r="D128" s="102"/>
      <c r="E128" s="113"/>
      <c r="F128" s="103"/>
      <c r="G128" s="103"/>
      <c r="H128" s="103"/>
      <c r="I128" s="104"/>
      <c r="J128" s="104"/>
      <c r="K128" s="105"/>
      <c r="L128" s="105"/>
      <c r="M128" s="104"/>
      <c r="N128" s="104"/>
      <c r="O128" s="106"/>
    </row>
    <row r="129" spans="1:15" ht="15">
      <c r="A129" s="107"/>
      <c r="B129" s="108"/>
      <c r="C129" s="108"/>
      <c r="D129" s="108"/>
      <c r="E129" s="109"/>
      <c r="F129" s="109"/>
      <c r="G129" s="109"/>
      <c r="H129" s="109"/>
      <c r="I129" s="110"/>
      <c r="J129" s="110"/>
      <c r="K129" s="111"/>
      <c r="L129" s="111"/>
      <c r="M129" s="110"/>
      <c r="N129" s="110"/>
      <c r="O129" s="112"/>
    </row>
    <row r="130" spans="1:15" ht="15">
      <c r="A130" s="101"/>
      <c r="B130" s="102"/>
      <c r="C130" s="102"/>
      <c r="D130" s="102"/>
      <c r="E130" s="113"/>
      <c r="F130" s="103"/>
      <c r="G130" s="103"/>
      <c r="H130" s="103"/>
      <c r="I130" s="104"/>
      <c r="J130" s="104"/>
      <c r="K130" s="105"/>
      <c r="L130" s="105"/>
      <c r="M130" s="104"/>
      <c r="N130" s="104"/>
      <c r="O130" s="106"/>
    </row>
    <row r="131" spans="1:15" ht="15">
      <c r="A131" s="107"/>
      <c r="B131" s="108"/>
      <c r="C131" s="108"/>
      <c r="D131" s="108"/>
      <c r="E131" s="109"/>
      <c r="F131" s="109"/>
      <c r="G131" s="109"/>
      <c r="H131" s="109"/>
      <c r="I131" s="110"/>
      <c r="J131" s="110"/>
      <c r="K131" s="111"/>
      <c r="L131" s="111"/>
      <c r="M131" s="110"/>
      <c r="N131" s="110"/>
      <c r="O131" s="112"/>
    </row>
    <row r="132" spans="1:15" ht="15">
      <c r="A132" s="101"/>
      <c r="B132" s="102"/>
      <c r="C132" s="102"/>
      <c r="D132" s="102"/>
      <c r="E132" s="103"/>
      <c r="F132" s="103"/>
      <c r="G132" s="103"/>
      <c r="H132" s="103"/>
      <c r="I132" s="104"/>
      <c r="J132" s="104"/>
      <c r="K132" s="105"/>
      <c r="L132" s="105"/>
      <c r="M132" s="104"/>
      <c r="N132" s="104"/>
      <c r="O132" s="106"/>
    </row>
    <row r="133" spans="1:15" ht="15">
      <c r="A133" s="107"/>
      <c r="B133" s="108"/>
      <c r="C133" s="108"/>
      <c r="D133" s="108"/>
      <c r="E133" s="109"/>
      <c r="F133" s="109"/>
      <c r="G133" s="109"/>
      <c r="H133" s="109"/>
      <c r="I133" s="110"/>
      <c r="J133" s="110"/>
      <c r="K133" s="111"/>
      <c r="L133" s="111"/>
      <c r="M133" s="110"/>
      <c r="N133" s="110"/>
      <c r="O133" s="112"/>
    </row>
    <row r="134" spans="1:15" ht="15">
      <c r="A134" s="101"/>
      <c r="B134" s="102"/>
      <c r="C134" s="102"/>
      <c r="D134" s="102"/>
      <c r="E134" s="103"/>
      <c r="F134" s="103"/>
      <c r="G134" s="103"/>
      <c r="H134" s="103"/>
      <c r="I134" s="104"/>
      <c r="J134" s="104"/>
      <c r="K134" s="105"/>
      <c r="L134" s="105"/>
      <c r="M134" s="104"/>
      <c r="N134" s="104"/>
      <c r="O134" s="106"/>
    </row>
    <row r="135" spans="1:15" ht="15">
      <c r="A135" s="107"/>
      <c r="B135" s="108"/>
      <c r="C135" s="108"/>
      <c r="D135" s="108"/>
      <c r="E135" s="109"/>
      <c r="F135" s="109"/>
      <c r="G135" s="109"/>
      <c r="H135" s="109"/>
      <c r="I135" s="110"/>
      <c r="J135" s="110"/>
      <c r="K135" s="111"/>
      <c r="L135" s="111"/>
      <c r="M135" s="110"/>
      <c r="N135" s="110"/>
      <c r="O135" s="112"/>
    </row>
    <row r="136" spans="1:15" ht="15">
      <c r="A136" s="101"/>
      <c r="B136" s="102"/>
      <c r="C136" s="102"/>
      <c r="D136" s="102"/>
      <c r="E136" s="103"/>
      <c r="F136" s="103"/>
      <c r="G136" s="103"/>
      <c r="H136" s="103"/>
      <c r="I136" s="104"/>
      <c r="J136" s="104"/>
      <c r="K136" s="105"/>
      <c r="L136" s="105"/>
      <c r="M136" s="104"/>
      <c r="N136" s="104"/>
      <c r="O136" s="106"/>
    </row>
    <row r="137" spans="1:15" ht="15">
      <c r="A137" s="107"/>
      <c r="B137" s="108"/>
      <c r="C137" s="108"/>
      <c r="D137" s="108"/>
      <c r="E137" s="109"/>
      <c r="F137" s="109"/>
      <c r="G137" s="109"/>
      <c r="H137" s="109"/>
      <c r="I137" s="110"/>
      <c r="J137" s="110"/>
      <c r="K137" s="111"/>
      <c r="L137" s="111"/>
      <c r="M137" s="110"/>
      <c r="N137" s="110"/>
      <c r="O137" s="112"/>
    </row>
    <row r="138" spans="1:15" ht="15">
      <c r="A138" s="101"/>
      <c r="B138" s="102"/>
      <c r="C138" s="102"/>
      <c r="D138" s="102"/>
      <c r="E138" s="103"/>
      <c r="F138" s="103"/>
      <c r="G138" s="103"/>
      <c r="H138" s="103"/>
      <c r="I138" s="104"/>
      <c r="J138" s="104"/>
      <c r="K138" s="105"/>
      <c r="L138" s="105"/>
      <c r="M138" s="104"/>
      <c r="N138" s="104"/>
      <c r="O138" s="106"/>
    </row>
    <row r="139" spans="1:15" ht="15">
      <c r="A139" s="107"/>
      <c r="B139" s="108"/>
      <c r="C139" s="108"/>
      <c r="D139" s="108"/>
      <c r="E139" s="109"/>
      <c r="F139" s="109"/>
      <c r="G139" s="109"/>
      <c r="H139" s="109"/>
      <c r="I139" s="110"/>
      <c r="J139" s="110"/>
      <c r="K139" s="111"/>
      <c r="L139" s="111"/>
      <c r="M139" s="110"/>
      <c r="N139" s="110"/>
      <c r="O139" s="112"/>
    </row>
    <row r="140" spans="1:15" ht="15">
      <c r="A140" s="101"/>
      <c r="B140" s="102"/>
      <c r="C140" s="102"/>
      <c r="D140" s="102"/>
      <c r="E140" s="103"/>
      <c r="F140" s="103"/>
      <c r="G140" s="103"/>
      <c r="H140" s="103"/>
      <c r="I140" s="104"/>
      <c r="J140" s="104"/>
      <c r="K140" s="105"/>
      <c r="L140" s="105"/>
      <c r="M140" s="104"/>
      <c r="N140" s="104"/>
      <c r="O140" s="106"/>
    </row>
    <row r="141" spans="1:15" ht="15">
      <c r="A141" s="107"/>
      <c r="B141" s="108"/>
      <c r="C141" s="108"/>
      <c r="D141" s="108"/>
      <c r="E141" s="109"/>
      <c r="F141" s="109"/>
      <c r="G141" s="109"/>
      <c r="H141" s="109"/>
      <c r="I141" s="110"/>
      <c r="J141" s="110"/>
      <c r="K141" s="111"/>
      <c r="L141" s="111"/>
      <c r="M141" s="110"/>
      <c r="N141" s="110"/>
      <c r="O141" s="112"/>
    </row>
    <row r="142" spans="1:15" ht="15">
      <c r="A142" s="101"/>
      <c r="B142" s="102"/>
      <c r="C142" s="102"/>
      <c r="D142" s="102"/>
      <c r="E142" s="103"/>
      <c r="F142" s="103"/>
      <c r="G142" s="103"/>
      <c r="H142" s="103"/>
      <c r="I142" s="104"/>
      <c r="J142" s="104"/>
      <c r="K142" s="105"/>
      <c r="L142" s="105"/>
      <c r="M142" s="104"/>
      <c r="N142" s="104"/>
      <c r="O142" s="106"/>
    </row>
    <row r="143" spans="1:15" ht="15">
      <c r="A143" s="107"/>
      <c r="B143" s="108"/>
      <c r="C143" s="108"/>
      <c r="D143" s="108"/>
      <c r="E143" s="109"/>
      <c r="F143" s="109"/>
      <c r="G143" s="109"/>
      <c r="H143" s="109"/>
      <c r="I143" s="110"/>
      <c r="J143" s="110"/>
      <c r="K143" s="111"/>
      <c r="L143" s="111"/>
      <c r="M143" s="110"/>
      <c r="N143" s="110"/>
      <c r="O143" s="112"/>
    </row>
    <row r="144" spans="1:15" ht="15">
      <c r="A144" s="101"/>
      <c r="B144" s="102"/>
      <c r="C144" s="102"/>
      <c r="D144" s="102"/>
      <c r="E144" s="103"/>
      <c r="F144" s="103"/>
      <c r="G144" s="103"/>
      <c r="H144" s="103"/>
      <c r="I144" s="104"/>
      <c r="J144" s="104"/>
      <c r="K144" s="105"/>
      <c r="L144" s="105"/>
      <c r="M144" s="104"/>
      <c r="N144" s="104"/>
      <c r="O144" s="106"/>
    </row>
    <row r="145" spans="1:15" ht="15">
      <c r="A145" s="107"/>
      <c r="B145" s="108"/>
      <c r="C145" s="108"/>
      <c r="D145" s="108"/>
      <c r="E145" s="109"/>
      <c r="F145" s="109"/>
      <c r="G145" s="109"/>
      <c r="H145" s="109"/>
      <c r="I145" s="110"/>
      <c r="J145" s="110"/>
      <c r="K145" s="111"/>
      <c r="L145" s="111"/>
      <c r="M145" s="110"/>
      <c r="N145" s="110"/>
      <c r="O145" s="112"/>
    </row>
    <row r="146" spans="1:15" ht="15">
      <c r="A146" s="101"/>
      <c r="B146" s="102"/>
      <c r="C146" s="102"/>
      <c r="D146" s="102"/>
      <c r="E146" s="103"/>
      <c r="F146" s="103"/>
      <c r="G146" s="103"/>
      <c r="H146" s="103"/>
      <c r="I146" s="104"/>
      <c r="J146" s="104"/>
      <c r="K146" s="105"/>
      <c r="L146" s="105"/>
      <c r="M146" s="104"/>
      <c r="N146" s="104"/>
      <c r="O146" s="106"/>
    </row>
    <row r="147" spans="1:15" ht="15">
      <c r="A147" s="107"/>
      <c r="B147" s="108"/>
      <c r="C147" s="108"/>
      <c r="D147" s="108"/>
      <c r="E147" s="109"/>
      <c r="F147" s="109"/>
      <c r="G147" s="109"/>
      <c r="H147" s="109"/>
      <c r="I147" s="110"/>
      <c r="J147" s="110"/>
      <c r="K147" s="111"/>
      <c r="L147" s="111"/>
      <c r="M147" s="110"/>
      <c r="N147" s="110"/>
      <c r="O147" s="112"/>
    </row>
    <row r="148" spans="1:15" ht="15">
      <c r="A148" s="101"/>
      <c r="B148" s="102"/>
      <c r="C148" s="102"/>
      <c r="D148" s="102"/>
      <c r="E148" s="103"/>
      <c r="F148" s="103"/>
      <c r="G148" s="103"/>
      <c r="H148" s="103"/>
      <c r="I148" s="104"/>
      <c r="J148" s="104"/>
      <c r="K148" s="105"/>
      <c r="L148" s="105"/>
      <c r="M148" s="104"/>
      <c r="N148" s="104"/>
      <c r="O148" s="106"/>
    </row>
    <row r="149" spans="1:15" ht="15">
      <c r="A149" s="107"/>
      <c r="B149" s="108"/>
      <c r="C149" s="108"/>
      <c r="D149" s="108"/>
      <c r="E149" s="109"/>
      <c r="F149" s="109"/>
      <c r="G149" s="109"/>
      <c r="H149" s="109"/>
      <c r="I149" s="110"/>
      <c r="J149" s="110"/>
      <c r="K149" s="111"/>
      <c r="L149" s="111"/>
      <c r="M149" s="110"/>
      <c r="N149" s="110"/>
      <c r="O149" s="112"/>
    </row>
    <row r="150" spans="1:15" ht="15">
      <c r="A150" s="101"/>
      <c r="B150" s="102"/>
      <c r="C150" s="102"/>
      <c r="D150" s="102"/>
      <c r="E150" s="103"/>
      <c r="F150" s="103"/>
      <c r="G150" s="103"/>
      <c r="H150" s="103"/>
      <c r="I150" s="104"/>
      <c r="J150" s="104"/>
      <c r="K150" s="105"/>
      <c r="L150" s="105"/>
      <c r="M150" s="104"/>
      <c r="N150" s="104"/>
      <c r="O150" s="106"/>
    </row>
    <row r="151" spans="1:15" ht="15">
      <c r="A151" s="107"/>
      <c r="B151" s="108"/>
      <c r="C151" s="108"/>
      <c r="D151" s="108"/>
      <c r="E151" s="109"/>
      <c r="F151" s="109"/>
      <c r="G151" s="109"/>
      <c r="H151" s="109"/>
      <c r="I151" s="110"/>
      <c r="J151" s="110"/>
      <c r="K151" s="111"/>
      <c r="L151" s="111"/>
      <c r="M151" s="110"/>
      <c r="N151" s="110"/>
      <c r="O151" s="112"/>
    </row>
    <row r="152" spans="1:15" ht="15">
      <c r="A152" s="101"/>
      <c r="B152" s="102"/>
      <c r="C152" s="102"/>
      <c r="D152" s="102"/>
      <c r="E152" s="103"/>
      <c r="F152" s="103"/>
      <c r="G152" s="103"/>
      <c r="H152" s="103"/>
      <c r="I152" s="104"/>
      <c r="J152" s="104"/>
      <c r="K152" s="105"/>
      <c r="L152" s="105"/>
      <c r="M152" s="104"/>
      <c r="N152" s="104"/>
      <c r="O152" s="106"/>
    </row>
    <row r="153" spans="1:15" ht="15">
      <c r="A153" s="107"/>
      <c r="B153" s="108"/>
      <c r="C153" s="108"/>
      <c r="D153" s="108"/>
      <c r="E153" s="109"/>
      <c r="F153" s="109"/>
      <c r="G153" s="109"/>
      <c r="H153" s="109"/>
      <c r="I153" s="110"/>
      <c r="J153" s="110"/>
      <c r="K153" s="111"/>
      <c r="L153" s="111"/>
      <c r="M153" s="110"/>
      <c r="N153" s="110"/>
      <c r="O153" s="112"/>
    </row>
    <row r="154" spans="1:15" ht="15">
      <c r="A154" s="101"/>
      <c r="B154" s="102"/>
      <c r="C154" s="102"/>
      <c r="D154" s="102"/>
      <c r="E154" s="103"/>
      <c r="F154" s="103"/>
      <c r="G154" s="103"/>
      <c r="H154" s="103"/>
      <c r="I154" s="104"/>
      <c r="J154" s="104"/>
      <c r="K154" s="105"/>
      <c r="L154" s="105"/>
      <c r="M154" s="104"/>
      <c r="N154" s="104"/>
      <c r="O154" s="106"/>
    </row>
    <row r="155" spans="1:15" ht="15">
      <c r="A155" s="107"/>
      <c r="B155" s="108"/>
      <c r="C155" s="108"/>
      <c r="D155" s="108"/>
      <c r="E155" s="109"/>
      <c r="F155" s="109"/>
      <c r="G155" s="109"/>
      <c r="H155" s="109"/>
      <c r="I155" s="110"/>
      <c r="J155" s="110"/>
      <c r="K155" s="111"/>
      <c r="L155" s="111"/>
      <c r="M155" s="110"/>
      <c r="N155" s="110"/>
      <c r="O155" s="112"/>
    </row>
    <row r="156" spans="1:15" ht="15">
      <c r="A156" s="15"/>
      <c r="B156" s="16"/>
      <c r="C156" s="16"/>
      <c r="D156" s="16"/>
      <c r="E156" s="12"/>
      <c r="F156" s="12"/>
      <c r="G156" s="12"/>
      <c r="H156" s="12"/>
      <c r="I156" s="8"/>
      <c r="J156" s="8"/>
      <c r="K156" s="9"/>
      <c r="L156" s="9"/>
      <c r="M156" s="8"/>
      <c r="N156" s="8"/>
      <c r="O156" s="11"/>
    </row>
    <row r="157" spans="1:15" ht="15">
      <c r="A157" s="15"/>
      <c r="B157" s="16"/>
      <c r="C157" s="16"/>
      <c r="D157" s="16"/>
      <c r="E157" s="12"/>
      <c r="F157" s="12"/>
      <c r="G157" s="12"/>
      <c r="H157" s="12"/>
      <c r="I157" s="8"/>
      <c r="J157" s="8"/>
      <c r="K157" s="9"/>
      <c r="L157" s="9"/>
      <c r="M157" s="8"/>
      <c r="N157" s="8"/>
      <c r="O157" s="11"/>
    </row>
    <row r="158" spans="1:15" ht="15">
      <c r="A158" s="15"/>
      <c r="B158" s="16"/>
      <c r="C158" s="16"/>
      <c r="D158" s="16"/>
      <c r="E158" s="12"/>
      <c r="F158" s="12"/>
      <c r="G158" s="12"/>
      <c r="H158" s="12"/>
      <c r="I158" s="8"/>
      <c r="J158" s="8"/>
      <c r="K158" s="9"/>
      <c r="L158" s="9"/>
      <c r="M158" s="8"/>
      <c r="N158" s="8"/>
      <c r="O158" s="11"/>
    </row>
    <row r="159" spans="1:15" ht="15">
      <c r="A159" s="15"/>
      <c r="B159" s="16"/>
      <c r="C159" s="16"/>
      <c r="D159" s="16"/>
      <c r="E159" s="12"/>
      <c r="F159" s="12"/>
      <c r="G159" s="12"/>
      <c r="H159" s="12"/>
      <c r="I159" s="8"/>
      <c r="J159" s="8"/>
      <c r="K159" s="9"/>
      <c r="L159" s="9"/>
      <c r="M159" s="8"/>
      <c r="N159" s="8"/>
      <c r="O159" s="11"/>
    </row>
    <row r="160" spans="1:15" ht="15">
      <c r="A160" s="15"/>
      <c r="B160" s="16"/>
      <c r="C160" s="16"/>
      <c r="D160" s="16"/>
      <c r="E160" s="12"/>
      <c r="F160" s="12"/>
      <c r="G160" s="12"/>
      <c r="H160" s="12"/>
      <c r="I160" s="8"/>
      <c r="J160" s="8"/>
      <c r="K160" s="9"/>
      <c r="L160" s="9"/>
      <c r="M160" s="8"/>
      <c r="N160" s="8"/>
      <c r="O160" s="11"/>
    </row>
    <row r="161" spans="1:15" ht="15">
      <c r="A161" s="15"/>
      <c r="B161" s="16"/>
      <c r="C161" s="16"/>
      <c r="D161" s="16"/>
      <c r="E161" s="12"/>
      <c r="F161" s="12"/>
      <c r="G161" s="12"/>
      <c r="H161" s="12"/>
      <c r="I161" s="8"/>
      <c r="J161" s="8"/>
      <c r="K161" s="9"/>
      <c r="L161" s="9"/>
      <c r="M161" s="8"/>
      <c r="N161" s="8"/>
      <c r="O161" s="11"/>
    </row>
    <row r="162" spans="1:15" ht="15">
      <c r="A162" s="15"/>
      <c r="B162" s="16"/>
      <c r="C162" s="16"/>
      <c r="D162" s="16"/>
      <c r="E162" s="12"/>
      <c r="F162" s="12"/>
      <c r="G162" s="12"/>
      <c r="H162" s="12"/>
      <c r="I162" s="8"/>
      <c r="J162" s="8"/>
      <c r="K162" s="9"/>
      <c r="L162" s="9"/>
      <c r="M162" s="8"/>
      <c r="N162" s="8"/>
      <c r="O162" s="11"/>
    </row>
    <row r="163" spans="1:15" ht="15">
      <c r="A163" s="15"/>
      <c r="B163" s="16"/>
      <c r="C163" s="16"/>
      <c r="D163" s="16"/>
      <c r="E163" s="12"/>
      <c r="F163" s="12"/>
      <c r="G163" s="12"/>
      <c r="H163" s="12"/>
      <c r="I163" s="8"/>
      <c r="J163" s="8"/>
      <c r="K163" s="9"/>
      <c r="L163" s="9"/>
      <c r="M163" s="8"/>
      <c r="N163" s="8"/>
      <c r="O163" s="11"/>
    </row>
    <row r="164" spans="1:15" ht="15">
      <c r="A164" s="15"/>
      <c r="B164" s="16"/>
      <c r="C164" s="16"/>
      <c r="D164" s="16"/>
      <c r="E164" s="12"/>
      <c r="F164" s="12"/>
      <c r="G164" s="12"/>
      <c r="H164" s="12"/>
      <c r="I164" s="8"/>
      <c r="J164" s="8"/>
      <c r="K164" s="9"/>
      <c r="L164" s="9"/>
      <c r="M164" s="8"/>
      <c r="N164" s="8"/>
      <c r="O164" s="11"/>
    </row>
    <row r="165" spans="1:15" ht="15">
      <c r="A165" s="15"/>
      <c r="B165" s="16"/>
      <c r="C165" s="16"/>
      <c r="D165" s="16"/>
      <c r="E165" s="12"/>
      <c r="F165" s="12"/>
      <c r="G165" s="12"/>
      <c r="H165" s="12"/>
      <c r="I165" s="8"/>
      <c r="J165" s="8"/>
      <c r="K165" s="9"/>
      <c r="L165" s="9"/>
      <c r="M165" s="8"/>
      <c r="N165" s="8"/>
      <c r="O165" s="11"/>
    </row>
    <row r="166" spans="1:15" ht="15">
      <c r="A166" s="15"/>
      <c r="B166" s="16"/>
      <c r="C166" s="16"/>
      <c r="D166" s="16"/>
      <c r="E166" s="12"/>
      <c r="F166" s="12"/>
      <c r="G166" s="12"/>
      <c r="H166" s="12"/>
      <c r="I166" s="8"/>
      <c r="J166" s="8"/>
      <c r="K166" s="9"/>
      <c r="L166" s="9"/>
      <c r="M166" s="8"/>
      <c r="N166" s="8"/>
      <c r="O166" s="11"/>
    </row>
    <row r="167" spans="1:15" ht="15">
      <c r="A167" s="15"/>
      <c r="B167" s="16"/>
      <c r="C167" s="16"/>
      <c r="D167" s="16"/>
      <c r="E167" s="12"/>
      <c r="F167" s="12"/>
      <c r="G167" s="12"/>
      <c r="H167" s="12"/>
      <c r="I167" s="8"/>
      <c r="J167" s="8"/>
      <c r="K167" s="9"/>
      <c r="L167" s="9"/>
      <c r="M167" s="8"/>
      <c r="N167" s="8"/>
      <c r="O167" s="11"/>
    </row>
    <row r="168" spans="1:15" ht="15">
      <c r="A168" s="15"/>
      <c r="B168" s="16"/>
      <c r="C168" s="16"/>
      <c r="D168" s="16"/>
      <c r="E168" s="12"/>
      <c r="F168" s="12"/>
      <c r="G168" s="12"/>
      <c r="H168" s="12"/>
      <c r="I168" s="8"/>
      <c r="J168" s="8"/>
      <c r="K168" s="9"/>
      <c r="L168" s="9"/>
      <c r="M168" s="8"/>
      <c r="N168" s="8"/>
      <c r="O168" s="11"/>
    </row>
    <row r="169" spans="1:15" ht="15">
      <c r="A169" s="15"/>
      <c r="B169" s="16"/>
      <c r="C169" s="16"/>
      <c r="D169" s="16"/>
      <c r="E169" s="12"/>
      <c r="F169" s="12"/>
      <c r="G169" s="12"/>
      <c r="H169" s="12"/>
      <c r="I169" s="8"/>
      <c r="J169" s="8"/>
      <c r="K169" s="9"/>
      <c r="L169" s="9"/>
      <c r="M169" s="8"/>
      <c r="N169" s="8"/>
      <c r="O169" s="11"/>
    </row>
    <row r="170" spans="1:15" ht="15">
      <c r="A170" s="15"/>
      <c r="B170" s="16"/>
      <c r="C170" s="16"/>
      <c r="D170" s="16"/>
      <c r="E170" s="12"/>
      <c r="F170" s="12"/>
      <c r="G170" s="12"/>
      <c r="H170" s="12"/>
      <c r="I170" s="8"/>
      <c r="J170" s="8"/>
      <c r="K170" s="9"/>
      <c r="L170" s="9"/>
      <c r="M170" s="8"/>
      <c r="N170" s="8"/>
      <c r="O170" s="11"/>
    </row>
    <row r="171" spans="1:15" ht="15">
      <c r="A171" s="15"/>
      <c r="B171" s="16"/>
      <c r="C171" s="16"/>
      <c r="D171" s="16"/>
      <c r="E171" s="12"/>
      <c r="F171" s="12"/>
      <c r="G171" s="12"/>
      <c r="H171" s="12"/>
      <c r="I171" s="8"/>
      <c r="J171" s="8"/>
      <c r="K171" s="9"/>
      <c r="L171" s="9"/>
      <c r="M171" s="8"/>
      <c r="N171" s="8"/>
      <c r="O171" s="11"/>
    </row>
    <row r="172" spans="1:15" ht="15">
      <c r="A172" s="15"/>
      <c r="B172" s="16"/>
      <c r="C172" s="16"/>
      <c r="D172" s="16"/>
      <c r="E172" s="12"/>
      <c r="F172" s="12"/>
      <c r="G172" s="12"/>
      <c r="H172" s="12"/>
      <c r="I172" s="8"/>
      <c r="J172" s="8"/>
      <c r="K172" s="9"/>
      <c r="L172" s="9"/>
      <c r="M172" s="8"/>
      <c r="N172" s="8"/>
      <c r="O172" s="11"/>
    </row>
    <row r="173" spans="1:15" ht="15">
      <c r="A173" s="15"/>
      <c r="B173" s="16"/>
      <c r="C173" s="16"/>
      <c r="D173" s="16"/>
      <c r="E173" s="12"/>
      <c r="F173" s="12"/>
      <c r="G173" s="12"/>
      <c r="H173" s="12"/>
      <c r="I173" s="8"/>
      <c r="J173" s="8"/>
      <c r="K173" s="9"/>
      <c r="L173" s="9"/>
      <c r="M173" s="8"/>
      <c r="N173" s="8"/>
      <c r="O173" s="11"/>
    </row>
    <row r="174" spans="1:15" ht="15">
      <c r="A174" s="15"/>
      <c r="B174" s="16"/>
      <c r="C174" s="16"/>
      <c r="D174" s="16"/>
      <c r="E174" s="12"/>
      <c r="F174" s="12"/>
      <c r="G174" s="12"/>
      <c r="H174" s="12"/>
      <c r="I174" s="8"/>
      <c r="J174" s="8"/>
      <c r="K174" s="9"/>
      <c r="L174" s="9"/>
      <c r="M174" s="8"/>
      <c r="N174" s="8"/>
      <c r="O174" s="11"/>
    </row>
    <row r="175" spans="1:15" ht="15">
      <c r="A175" s="15"/>
      <c r="B175" s="16"/>
      <c r="C175" s="16"/>
      <c r="D175" s="16"/>
      <c r="E175" s="12"/>
      <c r="F175" s="12"/>
      <c r="G175" s="12"/>
      <c r="H175" s="12"/>
      <c r="I175" s="8"/>
      <c r="J175" s="8"/>
      <c r="K175" s="9"/>
      <c r="L175" s="9"/>
      <c r="M175" s="8"/>
      <c r="N175" s="8"/>
      <c r="O175" s="11"/>
    </row>
    <row r="176" spans="1:15" ht="15">
      <c r="A176" s="15"/>
      <c r="B176" s="16"/>
      <c r="C176" s="16"/>
      <c r="D176" s="16"/>
      <c r="E176" s="12"/>
      <c r="F176" s="12"/>
      <c r="G176" s="12"/>
      <c r="H176" s="12"/>
      <c r="I176" s="8"/>
      <c r="J176" s="8"/>
      <c r="K176" s="9"/>
      <c r="L176" s="9"/>
      <c r="M176" s="8"/>
      <c r="N176" s="8"/>
      <c r="O176" s="11"/>
    </row>
    <row r="177" spans="1:15" ht="15">
      <c r="A177" s="15"/>
      <c r="B177" s="16"/>
      <c r="C177" s="16"/>
      <c r="D177" s="16"/>
      <c r="E177" s="12"/>
      <c r="F177" s="12"/>
      <c r="G177" s="12"/>
      <c r="H177" s="12"/>
      <c r="I177" s="8"/>
      <c r="J177" s="8"/>
      <c r="K177" s="9"/>
      <c r="L177" s="9"/>
      <c r="M177" s="8"/>
      <c r="N177" s="8"/>
      <c r="O177" s="11"/>
    </row>
    <row r="178" spans="1:15" ht="15">
      <c r="A178" s="15"/>
      <c r="B178" s="16"/>
      <c r="C178" s="16"/>
      <c r="D178" s="16"/>
      <c r="E178" s="12"/>
      <c r="F178" s="12"/>
      <c r="G178" s="12"/>
      <c r="H178" s="12"/>
      <c r="I178" s="8"/>
      <c r="J178" s="8"/>
      <c r="K178" s="9"/>
      <c r="L178" s="9"/>
      <c r="M178" s="8"/>
      <c r="N178" s="8"/>
      <c r="O178" s="11"/>
    </row>
    <row r="179" spans="1:15" ht="15">
      <c r="A179" s="15"/>
      <c r="B179" s="16"/>
      <c r="C179" s="16"/>
      <c r="D179" s="16"/>
      <c r="E179" s="12"/>
      <c r="F179" s="12"/>
      <c r="G179" s="12"/>
      <c r="H179" s="12"/>
      <c r="I179" s="8"/>
      <c r="J179" s="8"/>
      <c r="K179" s="9"/>
      <c r="L179" s="9"/>
      <c r="M179" s="8"/>
      <c r="N179" s="8"/>
      <c r="O179" s="11"/>
    </row>
    <row r="180" spans="1:15" ht="15">
      <c r="A180" s="15"/>
      <c r="B180" s="14"/>
      <c r="C180" s="14"/>
      <c r="D180" s="13"/>
      <c r="E180" s="12"/>
      <c r="F180" s="12"/>
      <c r="G180" s="12"/>
      <c r="H180" s="12"/>
      <c r="I180" s="8"/>
      <c r="J180" s="8"/>
      <c r="K180" s="9"/>
      <c r="L180" s="9"/>
      <c r="M180" s="8"/>
      <c r="N180" s="8"/>
      <c r="O180" s="11"/>
    </row>
    <row r="181" spans="1:15" ht="15">
      <c r="A181" s="15"/>
      <c r="B181" s="14"/>
      <c r="C181" s="14"/>
      <c r="D181" s="13"/>
      <c r="E181" s="12"/>
      <c r="F181" s="12"/>
      <c r="G181" s="12"/>
      <c r="H181" s="12"/>
      <c r="I181" s="8"/>
      <c r="J181" s="8"/>
      <c r="K181" s="9"/>
      <c r="L181" s="9"/>
      <c r="M181" s="8"/>
      <c r="N181" s="8"/>
      <c r="O181" s="11"/>
    </row>
    <row r="182" spans="1:15" ht="15">
      <c r="A182" s="8"/>
      <c r="B182" s="10"/>
      <c r="C182" s="10"/>
      <c r="D182" s="8"/>
      <c r="E182" s="8"/>
      <c r="F182" s="8"/>
      <c r="G182" s="8"/>
      <c r="H182" s="8"/>
      <c r="I182" s="8"/>
      <c r="J182" s="8"/>
      <c r="K182" s="9"/>
      <c r="L182" s="9"/>
      <c r="M182" s="8"/>
      <c r="N182" s="8"/>
      <c r="O182" s="8"/>
    </row>
    <row r="183" spans="1:15" ht="15">
      <c r="A183" s="8"/>
      <c r="B183" s="10"/>
      <c r="C183" s="10"/>
      <c r="D183" s="8"/>
      <c r="E183" s="8"/>
      <c r="F183" s="8"/>
      <c r="G183" s="8"/>
      <c r="H183" s="8"/>
      <c r="I183" s="8"/>
      <c r="J183" s="8"/>
      <c r="K183" s="9"/>
      <c r="L183" s="9"/>
      <c r="M183" s="8"/>
      <c r="N183" s="8"/>
      <c r="O183" s="8"/>
    </row>
    <row r="184" spans="1:15" ht="15">
      <c r="A184" s="8"/>
      <c r="B184" s="10"/>
      <c r="C184" s="10"/>
      <c r="D184" s="8"/>
      <c r="E184" s="8"/>
      <c r="F184" s="8"/>
      <c r="G184" s="8"/>
      <c r="H184" s="8"/>
      <c r="I184" s="8"/>
      <c r="J184" s="8"/>
      <c r="K184" s="9"/>
      <c r="L184" s="9"/>
      <c r="M184" s="8"/>
      <c r="N184" s="8"/>
      <c r="O184" s="8"/>
    </row>
    <row r="185" spans="1:15" ht="15">
      <c r="A185" s="8"/>
      <c r="B185" s="10"/>
      <c r="C185" s="10"/>
      <c r="D185" s="8"/>
      <c r="E185" s="8"/>
      <c r="F185" s="8"/>
      <c r="G185" s="8"/>
      <c r="H185" s="8"/>
      <c r="I185" s="8"/>
      <c r="J185" s="8"/>
      <c r="K185" s="9"/>
      <c r="L185" s="9"/>
      <c r="M185" s="8"/>
      <c r="N185" s="8"/>
      <c r="O185" s="8"/>
    </row>
    <row r="186" spans="1:15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9"/>
      <c r="L186" s="9"/>
      <c r="M186" s="8"/>
      <c r="N186" s="8"/>
      <c r="O186" s="8"/>
    </row>
    <row r="187" spans="1:15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9"/>
      <c r="L187" s="9"/>
      <c r="M187" s="8"/>
      <c r="N187" s="8"/>
      <c r="O187" s="8"/>
    </row>
    <row r="188" spans="1:15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9"/>
      <c r="L188" s="9"/>
      <c r="M188" s="8"/>
      <c r="N188" s="8"/>
      <c r="O188" s="8"/>
    </row>
    <row r="189" spans="1:15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9"/>
      <c r="L189" s="9"/>
      <c r="M189" s="8"/>
      <c r="N189" s="8"/>
      <c r="O189" s="8"/>
    </row>
    <row r="190" spans="1:15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9"/>
      <c r="L190" s="9"/>
      <c r="M190" s="8"/>
      <c r="N190" s="8"/>
      <c r="O190" s="8"/>
    </row>
    <row r="191" spans="1:15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9"/>
      <c r="L191" s="9"/>
      <c r="M191" s="8"/>
      <c r="N191" s="8"/>
      <c r="O191" s="8"/>
    </row>
    <row r="192" spans="1:15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9"/>
      <c r="L192" s="9"/>
      <c r="M192" s="8"/>
      <c r="N192" s="8"/>
      <c r="O192" s="8"/>
    </row>
    <row r="193" spans="1:15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9"/>
      <c r="L193" s="9"/>
      <c r="M193" s="8"/>
      <c r="N193" s="8"/>
      <c r="O193" s="8"/>
    </row>
    <row r="194" spans="1:15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9"/>
      <c r="L194" s="9"/>
      <c r="M194" s="8"/>
      <c r="N194" s="8"/>
      <c r="O194" s="8"/>
    </row>
    <row r="195" spans="1:15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9"/>
      <c r="L195" s="9"/>
      <c r="M195" s="8"/>
      <c r="N195" s="8"/>
      <c r="O195" s="8"/>
    </row>
    <row r="196" spans="1:15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9"/>
      <c r="L196" s="9"/>
      <c r="M196" s="8"/>
      <c r="N196" s="8"/>
      <c r="O196" s="8"/>
    </row>
    <row r="197" spans="1:15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9"/>
      <c r="L197" s="9"/>
      <c r="M197" s="8"/>
      <c r="N197" s="8"/>
      <c r="O197" s="8"/>
    </row>
    <row r="198" spans="1:14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9"/>
      <c r="L198" s="9"/>
      <c r="M198" s="8"/>
      <c r="N198" s="8"/>
    </row>
    <row r="199" spans="1:14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9"/>
      <c r="L199" s="9"/>
      <c r="M199" s="8"/>
      <c r="N199" s="8"/>
    </row>
    <row r="200" spans="1:14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9"/>
      <c r="L200" s="9"/>
      <c r="M200" s="8"/>
      <c r="N200" s="8"/>
    </row>
    <row r="201" spans="1:14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9"/>
      <c r="L201" s="9"/>
      <c r="M201" s="8"/>
      <c r="N201" s="8"/>
    </row>
    <row r="202" spans="1:14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9"/>
      <c r="L202" s="9"/>
      <c r="M202" s="8"/>
      <c r="N202" s="8"/>
    </row>
    <row r="203" spans="1:14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9"/>
      <c r="L203" s="9"/>
      <c r="M203" s="8"/>
      <c r="N203" s="8"/>
    </row>
    <row r="204" spans="1:14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9"/>
      <c r="L204" s="9"/>
      <c r="M204" s="8"/>
      <c r="N204" s="8"/>
    </row>
    <row r="205" spans="1:14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9"/>
      <c r="L205" s="9"/>
      <c r="M205" s="8"/>
      <c r="N205" s="8"/>
    </row>
    <row r="206" spans="1:14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9"/>
      <c r="L206" s="9"/>
      <c r="M206" s="8"/>
      <c r="N206" s="8"/>
    </row>
    <row r="207" spans="1:14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9"/>
      <c r="L207" s="9"/>
      <c r="M207" s="8"/>
      <c r="N207" s="8"/>
    </row>
    <row r="208" spans="1:14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9"/>
      <c r="L208" s="9"/>
      <c r="M208" s="8"/>
      <c r="N208" s="8"/>
    </row>
    <row r="209" spans="1:14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9"/>
      <c r="L209" s="9"/>
      <c r="M209" s="8"/>
      <c r="N209" s="8"/>
    </row>
    <row r="210" spans="1:14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9"/>
      <c r="L210" s="9"/>
      <c r="M210" s="8"/>
      <c r="N210" s="8"/>
    </row>
    <row r="211" spans="1:14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9"/>
      <c r="L211" s="9"/>
      <c r="M211" s="8"/>
      <c r="N211" s="8"/>
    </row>
    <row r="212" spans="1:14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9"/>
      <c r="L212" s="9"/>
      <c r="M212" s="8"/>
      <c r="N212" s="8"/>
    </row>
    <row r="213" spans="1:14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9"/>
      <c r="L213" s="9"/>
      <c r="M213" s="8"/>
      <c r="N213" s="8"/>
    </row>
    <row r="214" spans="1:14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9"/>
      <c r="L214" s="9"/>
      <c r="M214" s="8"/>
      <c r="N214" s="8"/>
    </row>
    <row r="215" spans="1:14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9"/>
      <c r="L215" s="9"/>
      <c r="M215" s="8"/>
      <c r="N215" s="8"/>
    </row>
    <row r="216" spans="1:14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9"/>
      <c r="L216" s="9"/>
      <c r="M216" s="8"/>
      <c r="N216" s="8"/>
    </row>
    <row r="217" spans="1:14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9"/>
      <c r="L217" s="9"/>
      <c r="M217" s="8"/>
      <c r="N217" s="8"/>
    </row>
    <row r="218" spans="1:14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9"/>
      <c r="L218" s="9"/>
      <c r="M218" s="8"/>
      <c r="N218" s="8"/>
    </row>
    <row r="219" spans="1:14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9"/>
      <c r="L219" s="9"/>
      <c r="M219" s="8"/>
      <c r="N219" s="8"/>
    </row>
    <row r="220" spans="1:14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9"/>
      <c r="L220" s="9"/>
      <c r="M220" s="8"/>
      <c r="N220" s="8"/>
    </row>
    <row r="221" spans="1:14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9"/>
      <c r="L221" s="9"/>
      <c r="M221" s="8"/>
      <c r="N221" s="8"/>
    </row>
    <row r="222" spans="1:14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9"/>
      <c r="L222" s="9"/>
      <c r="M222" s="8"/>
      <c r="N222" s="8"/>
    </row>
    <row r="223" spans="1:14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9"/>
      <c r="L223" s="9"/>
      <c r="M223" s="8"/>
      <c r="N223" s="8"/>
    </row>
    <row r="224" spans="1:14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9"/>
      <c r="L224" s="9"/>
      <c r="M224" s="8"/>
      <c r="N224" s="8"/>
    </row>
    <row r="225" spans="1:14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9"/>
      <c r="L225" s="9"/>
      <c r="M225" s="8"/>
      <c r="N225" s="8"/>
    </row>
    <row r="226" spans="1:14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9"/>
      <c r="L226" s="9"/>
      <c r="M226" s="8"/>
      <c r="N226" s="8"/>
    </row>
    <row r="227" spans="1:14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9"/>
      <c r="L227" s="9"/>
      <c r="M227" s="8"/>
      <c r="N227" s="8"/>
    </row>
    <row r="228" spans="1:14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9"/>
      <c r="L228" s="9"/>
      <c r="M228" s="8"/>
      <c r="N228" s="8"/>
    </row>
    <row r="229" spans="1:14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9"/>
      <c r="L229" s="9"/>
      <c r="M229" s="8"/>
      <c r="N229" s="8"/>
    </row>
    <row r="230" spans="1:14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9"/>
      <c r="L230" s="9"/>
      <c r="M230" s="8"/>
      <c r="N230" s="8"/>
    </row>
    <row r="231" spans="1:14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9"/>
      <c r="L231" s="9"/>
      <c r="M231" s="8"/>
      <c r="N231" s="8"/>
    </row>
    <row r="232" spans="1:14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9"/>
      <c r="L232" s="9"/>
      <c r="M232" s="8"/>
      <c r="N232" s="8"/>
    </row>
    <row r="233" spans="1:14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9"/>
      <c r="L233" s="9"/>
      <c r="M233" s="8"/>
      <c r="N233" s="8"/>
    </row>
    <row r="234" spans="1:14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9"/>
      <c r="L234" s="9"/>
      <c r="M234" s="8"/>
      <c r="N234" s="8"/>
    </row>
    <row r="235" spans="1:14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9"/>
      <c r="L235" s="9"/>
      <c r="M235" s="8"/>
      <c r="N235" s="8"/>
    </row>
    <row r="236" spans="1:14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9"/>
      <c r="L236" s="9"/>
      <c r="M236" s="8"/>
      <c r="N236" s="8"/>
    </row>
    <row r="237" spans="1:14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9"/>
      <c r="L237" s="9"/>
      <c r="M237" s="8"/>
      <c r="N237" s="8"/>
    </row>
    <row r="238" spans="1:14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9"/>
      <c r="L238" s="9"/>
      <c r="M238" s="8"/>
      <c r="N238" s="8"/>
    </row>
    <row r="239" spans="1:14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9"/>
      <c r="L239" s="9"/>
      <c r="M239" s="8"/>
      <c r="N239" s="8"/>
    </row>
    <row r="240" spans="1:14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9"/>
      <c r="L240" s="9"/>
      <c r="M240" s="8"/>
      <c r="N240" s="8"/>
    </row>
    <row r="241" spans="1:14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9"/>
      <c r="L241" s="9"/>
      <c r="M241" s="8"/>
      <c r="N241" s="8"/>
    </row>
    <row r="242" spans="1:14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9"/>
      <c r="L242" s="9"/>
      <c r="M242" s="8"/>
      <c r="N242" s="8"/>
    </row>
    <row r="243" spans="1:14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9"/>
      <c r="L243" s="9"/>
      <c r="M243" s="8"/>
      <c r="N243" s="8"/>
    </row>
    <row r="244" spans="1:14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9"/>
      <c r="L244" s="9"/>
      <c r="M244" s="8"/>
      <c r="N244" s="8"/>
    </row>
    <row r="245" spans="1:14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9"/>
      <c r="L245" s="9"/>
      <c r="M245" s="8"/>
      <c r="N245" s="8"/>
    </row>
  </sheetData>
  <sheetProtection/>
  <mergeCells count="73">
    <mergeCell ref="D107:D110"/>
    <mergeCell ref="D111:D114"/>
    <mergeCell ref="D95:D98"/>
    <mergeCell ref="D115:D118"/>
    <mergeCell ref="B90:B93"/>
    <mergeCell ref="D90:D93"/>
    <mergeCell ref="B70:B73"/>
    <mergeCell ref="D70:D73"/>
    <mergeCell ref="B74:B77"/>
    <mergeCell ref="D74:D77"/>
    <mergeCell ref="B82:B85"/>
    <mergeCell ref="D82:D85"/>
    <mergeCell ref="B86:B89"/>
    <mergeCell ref="D86:D89"/>
    <mergeCell ref="A119:A125"/>
    <mergeCell ref="B119:B125"/>
    <mergeCell ref="C119:C125"/>
    <mergeCell ref="M1:O1"/>
    <mergeCell ref="M10:N10"/>
    <mergeCell ref="B50:B53"/>
    <mergeCell ref="B6:O6"/>
    <mergeCell ref="E9:F10"/>
    <mergeCell ref="L2:O2"/>
    <mergeCell ref="B22:B25"/>
    <mergeCell ref="B62:B65"/>
    <mergeCell ref="B5:O5"/>
    <mergeCell ref="B26:B29"/>
    <mergeCell ref="B30:B33"/>
    <mergeCell ref="B38:B41"/>
    <mergeCell ref="D22:D25"/>
    <mergeCell ref="D26:D29"/>
    <mergeCell ref="D30:D33"/>
    <mergeCell ref="D34:D37"/>
    <mergeCell ref="D38:D41"/>
    <mergeCell ref="I10:J10"/>
    <mergeCell ref="K10:L10"/>
    <mergeCell ref="C9:C11"/>
    <mergeCell ref="A14:O14"/>
    <mergeCell ref="G10:H10"/>
    <mergeCell ref="B9:B11"/>
    <mergeCell ref="A9:A11"/>
    <mergeCell ref="D9:D11"/>
    <mergeCell ref="G9:O9"/>
    <mergeCell ref="O15:O20"/>
    <mergeCell ref="D58:D61"/>
    <mergeCell ref="B58:B61"/>
    <mergeCell ref="D46:D49"/>
    <mergeCell ref="B15:B21"/>
    <mergeCell ref="C15:C21"/>
    <mergeCell ref="B34:B37"/>
    <mergeCell ref="B54:B57"/>
    <mergeCell ref="B42:B45"/>
    <mergeCell ref="D42:D45"/>
    <mergeCell ref="A15:A21"/>
    <mergeCell ref="D54:D57"/>
    <mergeCell ref="D50:D53"/>
    <mergeCell ref="B46:B49"/>
    <mergeCell ref="A46:A69"/>
    <mergeCell ref="D62:D65"/>
    <mergeCell ref="B66:B69"/>
    <mergeCell ref="A22:A45"/>
    <mergeCell ref="C22:C45"/>
    <mergeCell ref="C46:C69"/>
    <mergeCell ref="D66:D69"/>
    <mergeCell ref="B94:B118"/>
    <mergeCell ref="C94:C118"/>
    <mergeCell ref="A94:A118"/>
    <mergeCell ref="D103:D106"/>
    <mergeCell ref="D99:D102"/>
    <mergeCell ref="B78:B81"/>
    <mergeCell ref="D78:D81"/>
    <mergeCell ref="A70:A93"/>
    <mergeCell ref="C70:C93"/>
  </mergeCells>
  <printOptions/>
  <pageMargins left="0.7" right="0.7" top="0.3" bottom="0.64" header="0.3" footer="0.64"/>
  <pageSetup fitToHeight="0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2017-05-30T05:25:46Z</cp:lastPrinted>
  <dcterms:created xsi:type="dcterms:W3CDTF">2017-01-17T09:58:07Z</dcterms:created>
  <dcterms:modified xsi:type="dcterms:W3CDTF">2017-08-28T05:51:54Z</dcterms:modified>
  <cp:category/>
  <cp:version/>
  <cp:contentType/>
  <cp:contentStatus/>
</cp:coreProperties>
</file>