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Лист1!$A$19</definedName>
    <definedName name="_xlnm.Print_Area" localSheetId="0">Лист1!$A$1:$N$22</definedName>
  </definedNames>
  <calcPr calcId="125725"/>
</workbook>
</file>

<file path=xl/calcChain.xml><?xml version="1.0" encoding="utf-8"?>
<calcChain xmlns="http://schemas.openxmlformats.org/spreadsheetml/2006/main">
  <c r="F11" i="1"/>
  <c r="C11"/>
  <c r="F8"/>
  <c r="C8"/>
  <c r="C18"/>
  <c r="C15"/>
  <c r="J15"/>
  <c r="K15"/>
  <c r="L15"/>
  <c r="N15"/>
  <c r="M15"/>
  <c r="J11"/>
  <c r="K11"/>
  <c r="L11"/>
  <c r="M11"/>
  <c r="N11"/>
  <c r="J8"/>
  <c r="K8"/>
  <c r="F15"/>
  <c r="I11"/>
  <c r="I8"/>
  <c r="I15"/>
  <c r="D4"/>
  <c r="E4"/>
  <c r="H4"/>
  <c r="G4"/>
  <c r="D15"/>
  <c r="F4"/>
  <c r="C4"/>
  <c r="L8"/>
  <c r="K4"/>
  <c r="J4"/>
  <c r="I4"/>
  <c r="M8"/>
  <c r="L4"/>
  <c r="N8"/>
  <c r="N4"/>
  <c r="M4"/>
</calcChain>
</file>

<file path=xl/sharedStrings.xml><?xml version="1.0" encoding="utf-8"?>
<sst xmlns="http://schemas.openxmlformats.org/spreadsheetml/2006/main" count="52" uniqueCount="37">
  <si>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</si>
  <si>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</si>
  <si>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</si>
  <si>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</si>
  <si>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</si>
  <si>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indexed="8"/>
        <rFont val="Times New Roman"/>
        <family val="1"/>
        <charset val="204"/>
      </rPr>
      <t>Доля показателей цели и задач муниципальной программы, достигнутых по итогам года</t>
    </r>
  </si>
  <si>
    <t>%</t>
  </si>
  <si>
    <r>
      <t xml:space="preserve">Показатель цели 2.  </t>
    </r>
    <r>
      <rPr>
        <sz val="10"/>
        <color indexed="8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</si>
  <si>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</si>
  <si>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</si>
  <si>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</si>
  <si>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</si>
  <si>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</si>
  <si>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</si>
  <si>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</si>
  <si>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</si>
  <si>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</si>
  <si>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</si>
  <si>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</si>
  <si>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</si>
  <si>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</si>
  <si>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</si>
  <si>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</si>
  <si>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</si>
  <si>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</si>
  <si>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</si>
  <si>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indexed="8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</si>
  <si>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</si>
  <si>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</si>
  <si>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>2020 (потребность)</t>
  </si>
  <si>
    <t xml:space="preserve"> -</t>
  </si>
  <si>
    <t>2021 (потребность)</t>
  </si>
  <si>
    <t>2022 (потребность)</t>
  </si>
  <si>
    <t>2023 (потребность)</t>
  </si>
  <si>
    <t>2024 (потребность)</t>
  </si>
  <si>
    <t>2025 (потребность)</t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</si>
  <si>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indexed="8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 (название подпрограммы)</t>
    </r>
    <r>
      <rPr>
        <sz val="11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</si>
</sst>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112" zoomScaleNormal="100" zoomScaleSheetLayoutView="112" workbookViewId="0">
      <selection activeCell="J4" sqref="J4"/>
    </sheetView>
  </sheetViews>
  <sheetFormatPr defaultRowHeight="15"/>
  <cols>
    <col min="1" max="1" width="29.140625" customWidth="1"/>
    <col min="2" max="2" width="8.28515625" customWidth="1"/>
    <col min="4" max="4" width="8" bestFit="1" customWidth="1"/>
    <col min="5" max="8" width="8.140625" bestFit="1" customWidth="1"/>
    <col min="9" max="9" width="10.140625" bestFit="1" customWidth="1"/>
  </cols>
  <sheetData>
    <row r="1" spans="1:14" ht="1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2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51.75">
      <c r="A3" s="2" t="s">
        <v>0</v>
      </c>
      <c r="B3" s="3" t="s">
        <v>1</v>
      </c>
      <c r="C3" s="3" t="s">
        <v>2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 t="s">
        <v>29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35</v>
      </c>
    </row>
    <row r="4" spans="1:14" ht="115.5">
      <c r="A4" s="4" t="s">
        <v>3</v>
      </c>
      <c r="B4" s="5" t="s">
        <v>4</v>
      </c>
      <c r="C4" s="6">
        <f>D4+E4+F4+G4+H4+I4+J4+K4+L4+M4+N4</f>
        <v>384223.09999999992</v>
      </c>
      <c r="D4" s="7">
        <f t="shared" ref="D4:N4" si="0">D8+D11+D15+D18+D20</f>
        <v>34386.400000000001</v>
      </c>
      <c r="E4" s="7">
        <f t="shared" si="0"/>
        <v>35850.5</v>
      </c>
      <c r="F4" s="7">
        <f t="shared" si="0"/>
        <v>36275.799999999996</v>
      </c>
      <c r="G4" s="7">
        <f t="shared" si="0"/>
        <v>34713.799999999996</v>
      </c>
      <c r="H4" s="7">
        <f t="shared" si="0"/>
        <v>34713.799999999996</v>
      </c>
      <c r="I4" s="7">
        <f t="shared" si="0"/>
        <v>34713.799999999996</v>
      </c>
      <c r="J4" s="7">
        <f t="shared" si="0"/>
        <v>34713.799999999996</v>
      </c>
      <c r="K4" s="7">
        <f t="shared" si="0"/>
        <v>34713.799999999996</v>
      </c>
      <c r="L4" s="7">
        <f t="shared" si="0"/>
        <v>34713.799999999996</v>
      </c>
      <c r="M4" s="7">
        <f t="shared" si="0"/>
        <v>34713.799999999996</v>
      </c>
      <c r="N4" s="7">
        <f t="shared" si="0"/>
        <v>34713.799999999996</v>
      </c>
    </row>
    <row r="5" spans="1:14" ht="51">
      <c r="A5" s="8" t="s">
        <v>5</v>
      </c>
      <c r="B5" s="5" t="s">
        <v>6</v>
      </c>
      <c r="C5" s="9"/>
      <c r="D5" s="5">
        <v>100</v>
      </c>
      <c r="E5" s="5">
        <v>100</v>
      </c>
      <c r="F5" s="5">
        <v>100</v>
      </c>
      <c r="G5" s="5">
        <v>100</v>
      </c>
      <c r="H5" s="10">
        <v>100</v>
      </c>
      <c r="I5" s="5">
        <v>100</v>
      </c>
      <c r="J5" s="5">
        <v>100</v>
      </c>
      <c r="K5" s="10">
        <v>100</v>
      </c>
      <c r="L5" s="5">
        <v>100</v>
      </c>
      <c r="M5" s="5">
        <v>100</v>
      </c>
      <c r="N5" s="10">
        <v>100</v>
      </c>
    </row>
    <row r="6" spans="1:14" ht="38.25">
      <c r="A6" s="8" t="s">
        <v>7</v>
      </c>
      <c r="B6" s="5" t="s">
        <v>8</v>
      </c>
      <c r="C6" s="9"/>
      <c r="D6" s="5">
        <v>0</v>
      </c>
      <c r="E6" s="5">
        <v>0</v>
      </c>
      <c r="F6" s="5">
        <v>0</v>
      </c>
      <c r="G6" s="5">
        <v>0</v>
      </c>
      <c r="H6" s="10">
        <v>0</v>
      </c>
      <c r="I6" s="5">
        <v>0</v>
      </c>
      <c r="J6" s="5">
        <v>0</v>
      </c>
      <c r="K6" s="10">
        <v>0</v>
      </c>
      <c r="L6" s="5">
        <v>0</v>
      </c>
      <c r="M6" s="5">
        <v>0</v>
      </c>
      <c r="N6" s="10">
        <v>0</v>
      </c>
    </row>
    <row r="7" spans="1:14" ht="29.25" customHeight="1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89.25">
      <c r="A8" s="8" t="s">
        <v>9</v>
      </c>
      <c r="B8" s="5" t="s">
        <v>10</v>
      </c>
      <c r="C8" s="9">
        <f>D8+E8+F8+G8+H8+I8+J8+K8+L8+M8+N8</f>
        <v>161250.35000000003</v>
      </c>
      <c r="D8" s="9">
        <v>14759.15</v>
      </c>
      <c r="E8" s="9">
        <v>15241.6</v>
      </c>
      <c r="F8" s="9">
        <f>14596.6+44.4-164.2</f>
        <v>14476.8</v>
      </c>
      <c r="G8" s="9">
        <v>14596.6</v>
      </c>
      <c r="H8" s="7">
        <v>14596.6</v>
      </c>
      <c r="I8" s="7">
        <f t="shared" ref="I8:N8" si="1">H8</f>
        <v>14596.6</v>
      </c>
      <c r="J8" s="7">
        <f t="shared" si="1"/>
        <v>14596.6</v>
      </c>
      <c r="K8" s="7">
        <f t="shared" si="1"/>
        <v>14596.6</v>
      </c>
      <c r="L8" s="7">
        <f t="shared" si="1"/>
        <v>14596.6</v>
      </c>
      <c r="M8" s="7">
        <f t="shared" si="1"/>
        <v>14596.6</v>
      </c>
      <c r="N8" s="7">
        <f t="shared" si="1"/>
        <v>14596.6</v>
      </c>
    </row>
    <row r="9" spans="1:14" ht="114.75">
      <c r="A9" s="8" t="s">
        <v>11</v>
      </c>
      <c r="B9" s="5" t="s">
        <v>6</v>
      </c>
      <c r="C9" s="9"/>
      <c r="D9" s="5">
        <v>100</v>
      </c>
      <c r="E9" s="5">
        <v>100</v>
      </c>
      <c r="F9" s="5">
        <v>100</v>
      </c>
      <c r="G9" s="5">
        <v>100</v>
      </c>
      <c r="H9" s="10">
        <v>100</v>
      </c>
      <c r="I9" s="5">
        <v>100</v>
      </c>
      <c r="J9" s="5">
        <v>100</v>
      </c>
      <c r="K9" s="10">
        <v>100</v>
      </c>
      <c r="L9" s="5">
        <v>100</v>
      </c>
      <c r="M9" s="5">
        <v>100</v>
      </c>
      <c r="N9" s="10">
        <v>100</v>
      </c>
    </row>
    <row r="10" spans="1:14" ht="63.75">
      <c r="A10" s="8" t="s">
        <v>25</v>
      </c>
      <c r="B10" s="5" t="s">
        <v>6</v>
      </c>
      <c r="C10" s="9"/>
      <c r="D10" s="5">
        <v>100</v>
      </c>
      <c r="E10" s="5">
        <v>100</v>
      </c>
      <c r="F10" s="5">
        <v>100</v>
      </c>
      <c r="G10" s="5">
        <v>100</v>
      </c>
      <c r="H10" s="10">
        <v>100</v>
      </c>
      <c r="I10" s="5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</row>
    <row r="11" spans="1:14" ht="102">
      <c r="A11" s="8" t="s">
        <v>12</v>
      </c>
      <c r="B11" s="5" t="s">
        <v>10</v>
      </c>
      <c r="C11" s="9">
        <f>D11+E11+F11+G11+H11+I11+J11+K11+L11+M11+N11</f>
        <v>161250.35000000003</v>
      </c>
      <c r="D11" s="9">
        <v>14759.15</v>
      </c>
      <c r="E11" s="9">
        <v>15241.6</v>
      </c>
      <c r="F11" s="9">
        <f>14596.6+44.4-164.2</f>
        <v>14476.8</v>
      </c>
      <c r="G11" s="9">
        <v>14596.6</v>
      </c>
      <c r="H11" s="7">
        <v>14596.6</v>
      </c>
      <c r="I11" s="7">
        <f t="shared" ref="I11:N11" si="2">H11</f>
        <v>14596.6</v>
      </c>
      <c r="J11" s="7">
        <f t="shared" si="2"/>
        <v>14596.6</v>
      </c>
      <c r="K11" s="7">
        <f t="shared" si="2"/>
        <v>14596.6</v>
      </c>
      <c r="L11" s="7">
        <f t="shared" si="2"/>
        <v>14596.6</v>
      </c>
      <c r="M11" s="7">
        <f t="shared" si="2"/>
        <v>14596.6</v>
      </c>
      <c r="N11" s="7">
        <f t="shared" si="2"/>
        <v>14596.6</v>
      </c>
    </row>
    <row r="12" spans="1:14" ht="102">
      <c r="A12" s="8" t="s">
        <v>13</v>
      </c>
      <c r="B12" s="5" t="s">
        <v>6</v>
      </c>
      <c r="C12" s="9"/>
      <c r="D12" s="5">
        <v>26.6</v>
      </c>
      <c r="E12" s="5">
        <v>26.6</v>
      </c>
      <c r="F12" s="5">
        <v>26.6</v>
      </c>
      <c r="G12" s="5">
        <v>26.6</v>
      </c>
      <c r="H12" s="10">
        <v>26.6</v>
      </c>
      <c r="I12" s="5">
        <v>26.6</v>
      </c>
      <c r="J12" s="5">
        <v>26.6</v>
      </c>
      <c r="K12" s="10">
        <v>26.6</v>
      </c>
      <c r="L12" s="5">
        <v>26.6</v>
      </c>
      <c r="M12" s="5">
        <v>26.6</v>
      </c>
      <c r="N12" s="10">
        <v>26.6</v>
      </c>
    </row>
    <row r="13" spans="1:14" ht="38.25">
      <c r="A13" s="8" t="s">
        <v>14</v>
      </c>
      <c r="B13" s="5" t="s">
        <v>10</v>
      </c>
      <c r="C13" s="9"/>
      <c r="D13" s="5">
        <v>0</v>
      </c>
      <c r="E13" s="5">
        <v>0</v>
      </c>
      <c r="F13" s="5">
        <v>0</v>
      </c>
      <c r="G13" s="5">
        <v>0</v>
      </c>
      <c r="H13" s="10">
        <v>0</v>
      </c>
      <c r="I13" s="5">
        <v>0</v>
      </c>
      <c r="J13" s="5">
        <v>0</v>
      </c>
      <c r="K13" s="10">
        <v>0</v>
      </c>
      <c r="L13" s="5">
        <v>0</v>
      </c>
      <c r="M13" s="5">
        <v>0</v>
      </c>
      <c r="N13" s="10">
        <v>0</v>
      </c>
    </row>
    <row r="14" spans="1:14" ht="25.5">
      <c r="A14" s="8" t="s">
        <v>15</v>
      </c>
      <c r="B14" s="5" t="s">
        <v>10</v>
      </c>
      <c r="C14" s="9"/>
      <c r="D14" s="5">
        <v>0</v>
      </c>
      <c r="E14" s="5">
        <v>0</v>
      </c>
      <c r="F14" s="5">
        <v>0</v>
      </c>
      <c r="G14" s="5">
        <v>0</v>
      </c>
      <c r="H14" s="10">
        <v>0</v>
      </c>
      <c r="I14" s="5">
        <v>0</v>
      </c>
      <c r="J14" s="5">
        <v>0</v>
      </c>
      <c r="K14" s="10">
        <v>0</v>
      </c>
      <c r="L14" s="5">
        <v>0</v>
      </c>
      <c r="M14" s="5">
        <v>0</v>
      </c>
      <c r="N14" s="10">
        <v>0</v>
      </c>
    </row>
    <row r="15" spans="1:14" ht="127.5">
      <c r="A15" s="8" t="s">
        <v>16</v>
      </c>
      <c r="B15" s="5" t="s">
        <v>10</v>
      </c>
      <c r="C15" s="9">
        <f>D15+E15+F15+G15+H15+I15+J15+K15+L15+M15+N15</f>
        <v>56934.400000000001</v>
      </c>
      <c r="D15" s="9">
        <f>4613.4-74.2</f>
        <v>4539.2</v>
      </c>
      <c r="E15" s="9">
        <v>5076.1000000000004</v>
      </c>
      <c r="F15" s="9">
        <f>5257.5+1.6</f>
        <v>5259.1</v>
      </c>
      <c r="G15" s="9">
        <v>5257.5</v>
      </c>
      <c r="H15" s="7">
        <v>5257.5</v>
      </c>
      <c r="I15" s="7">
        <f t="shared" ref="I15:N15" si="3">G15</f>
        <v>5257.5</v>
      </c>
      <c r="J15" s="7">
        <f t="shared" si="3"/>
        <v>5257.5</v>
      </c>
      <c r="K15" s="7">
        <f t="shared" si="3"/>
        <v>5257.5</v>
      </c>
      <c r="L15" s="7">
        <f t="shared" si="3"/>
        <v>5257.5</v>
      </c>
      <c r="M15" s="7">
        <f t="shared" si="3"/>
        <v>5257.5</v>
      </c>
      <c r="N15" s="7">
        <f t="shared" si="3"/>
        <v>5257.5</v>
      </c>
    </row>
    <row r="16" spans="1:14" ht="63.75">
      <c r="A16" s="8" t="s">
        <v>17</v>
      </c>
      <c r="B16" s="5" t="s">
        <v>6</v>
      </c>
      <c r="C16" s="9"/>
      <c r="D16" s="5">
        <v>100</v>
      </c>
      <c r="E16" s="5">
        <v>100</v>
      </c>
      <c r="F16" s="5">
        <v>100</v>
      </c>
      <c r="G16" s="5">
        <v>100</v>
      </c>
      <c r="H16" s="10">
        <v>100</v>
      </c>
      <c r="I16" s="5">
        <v>100</v>
      </c>
      <c r="J16" s="5">
        <v>100</v>
      </c>
      <c r="K16" s="10">
        <v>100</v>
      </c>
      <c r="L16" s="5">
        <v>100</v>
      </c>
      <c r="M16" s="5">
        <v>100</v>
      </c>
      <c r="N16" s="10">
        <v>100</v>
      </c>
    </row>
    <row r="17" spans="1:14" ht="76.5">
      <c r="A17" s="8" t="s">
        <v>18</v>
      </c>
      <c r="B17" s="5" t="s">
        <v>19</v>
      </c>
      <c r="C17" s="9"/>
      <c r="D17" s="5">
        <v>0</v>
      </c>
      <c r="E17" s="5">
        <v>0</v>
      </c>
      <c r="F17" s="5">
        <v>0</v>
      </c>
      <c r="G17" s="5">
        <v>0</v>
      </c>
      <c r="H17" s="10">
        <v>0</v>
      </c>
      <c r="I17" s="5">
        <v>0</v>
      </c>
      <c r="J17" s="5">
        <v>0</v>
      </c>
      <c r="K17" s="10">
        <v>0</v>
      </c>
      <c r="L17" s="5">
        <v>0</v>
      </c>
      <c r="M17" s="5">
        <v>0</v>
      </c>
      <c r="N17" s="10">
        <v>0</v>
      </c>
    </row>
    <row r="18" spans="1:14" ht="38.25">
      <c r="A18" s="8" t="s">
        <v>20</v>
      </c>
      <c r="B18" s="5" t="s">
        <v>10</v>
      </c>
      <c r="C18" s="9">
        <f>D18+E18+F18+G18+H18+I18+J18+K18+L18+M18+N18</f>
        <v>2987.9999999999995</v>
      </c>
      <c r="D18" s="9">
        <v>328.9</v>
      </c>
      <c r="E18" s="9">
        <v>291.2</v>
      </c>
      <c r="F18" s="9">
        <v>263.10000000000002</v>
      </c>
      <c r="G18" s="9">
        <v>263.10000000000002</v>
      </c>
      <c r="H18" s="7">
        <v>263.10000000000002</v>
      </c>
      <c r="I18" s="11">
        <v>263.10000000000002</v>
      </c>
      <c r="J18" s="11">
        <v>263.10000000000002</v>
      </c>
      <c r="K18" s="11">
        <v>263.10000000000002</v>
      </c>
      <c r="L18" s="11">
        <v>263.10000000000002</v>
      </c>
      <c r="M18" s="11">
        <v>263.10000000000002</v>
      </c>
      <c r="N18" s="11">
        <v>263.10000000000002</v>
      </c>
    </row>
    <row r="19" spans="1:14" ht="38.25">
      <c r="A19" s="8" t="s">
        <v>21</v>
      </c>
      <c r="B19" s="5" t="s">
        <v>22</v>
      </c>
      <c r="C19" s="9"/>
      <c r="D19" s="5">
        <v>0</v>
      </c>
      <c r="E19" s="5">
        <v>0</v>
      </c>
      <c r="F19" s="5">
        <v>0</v>
      </c>
      <c r="G19" s="5">
        <v>0</v>
      </c>
      <c r="H19" s="10">
        <v>0</v>
      </c>
      <c r="I19" s="5">
        <v>0</v>
      </c>
      <c r="J19" s="5">
        <v>0</v>
      </c>
      <c r="K19" s="10">
        <v>0</v>
      </c>
      <c r="L19" s="5">
        <v>0</v>
      </c>
      <c r="M19" s="5">
        <v>0</v>
      </c>
      <c r="N19" s="10">
        <v>0</v>
      </c>
    </row>
    <row r="20" spans="1:14" ht="76.5">
      <c r="A20" s="8" t="s">
        <v>26</v>
      </c>
      <c r="B20" s="5" t="s">
        <v>10</v>
      </c>
      <c r="C20" s="9">
        <v>1800</v>
      </c>
      <c r="D20" s="5">
        <v>0</v>
      </c>
      <c r="E20" s="5">
        <v>0</v>
      </c>
      <c r="F20" s="11">
        <v>1800</v>
      </c>
      <c r="G20" s="5">
        <v>0</v>
      </c>
      <c r="H20" s="10">
        <v>0</v>
      </c>
      <c r="I20" s="5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76.5">
      <c r="A21" s="8" t="s">
        <v>28</v>
      </c>
      <c r="B21" s="5" t="s">
        <v>27</v>
      </c>
      <c r="C21" s="9">
        <v>752.94</v>
      </c>
      <c r="D21" s="5">
        <v>0</v>
      </c>
      <c r="E21" s="5">
        <v>0</v>
      </c>
      <c r="F21" s="5">
        <v>752.94</v>
      </c>
      <c r="G21" s="5">
        <v>0</v>
      </c>
      <c r="H21" s="10">
        <v>0</v>
      </c>
      <c r="I21" s="5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ht="43.5" customHeight="1">
      <c r="A22" s="13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>
      <c r="B23" s="1"/>
    </row>
  </sheetData>
  <mergeCells count="3">
    <mergeCell ref="A22:N22"/>
    <mergeCell ref="A1:N2"/>
    <mergeCell ref="A7:N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vitkovskaya</cp:lastModifiedBy>
  <cp:lastPrinted>2017-07-11T08:03:13Z</cp:lastPrinted>
  <dcterms:created xsi:type="dcterms:W3CDTF">2015-09-04T03:48:22Z</dcterms:created>
  <dcterms:modified xsi:type="dcterms:W3CDTF">2017-09-04T02:53:10Z</dcterms:modified>
</cp:coreProperties>
</file>