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'Лист3'!$B$3:$B$59</definedName>
  </definedNames>
  <calcPr fullCalcOnLoad="1"/>
</workbook>
</file>

<file path=xl/sharedStrings.xml><?xml version="1.0" encoding="utf-8"?>
<sst xmlns="http://schemas.openxmlformats.org/spreadsheetml/2006/main" count="173" uniqueCount="78">
  <si>
    <t>№ п/п</t>
  </si>
  <si>
    <t>Адрес МКД</t>
  </si>
  <si>
    <t>Общая площадь, м2</t>
  </si>
  <si>
    <t>Год постройки</t>
  </si>
  <si>
    <t>Вид капитального ремонта</t>
  </si>
  <si>
    <t>Стоимость капитального ремонта, руб.</t>
  </si>
  <si>
    <t>Наименование управляющей (обслуживающей) организации</t>
  </si>
  <si>
    <t>смешанная</t>
  </si>
  <si>
    <t xml:space="preserve">выборочный капитальный ремонт, изготовление ПСД                                                   </t>
  </si>
  <si>
    <t>Ленина пр., 198</t>
  </si>
  <si>
    <t>Ленина пр., 214</t>
  </si>
  <si>
    <t>Ленина пр., 216</t>
  </si>
  <si>
    <t>Смирнова ул., 22</t>
  </si>
  <si>
    <t>ООО "УК "Каштачная"</t>
  </si>
  <si>
    <t>Тихий пер., 27</t>
  </si>
  <si>
    <t>К. Маркса, 23</t>
  </si>
  <si>
    <t>1905 года пер., 15</t>
  </si>
  <si>
    <t>Водяная ул., 31</t>
  </si>
  <si>
    <t>частная</t>
  </si>
  <si>
    <t>Итого по 2019 году</t>
  </si>
  <si>
    <t>Бердская ул., 7</t>
  </si>
  <si>
    <t>Итого по 2020 году</t>
  </si>
  <si>
    <t xml:space="preserve">ПРЕЧЕНЬ МНОГОКВАРТИРНЫХ ДОМОВ ЛЕНИНСКОГО РАЙОНА ГОРОДА ТОМСКА, </t>
  </si>
  <si>
    <t>2021 год</t>
  </si>
  <si>
    <t>Итого по 2021 году</t>
  </si>
  <si>
    <t>2022 год</t>
  </si>
  <si>
    <t>Итого по 2022 году</t>
  </si>
  <si>
    <t>2023 год</t>
  </si>
  <si>
    <t>Итого по 2023 году</t>
  </si>
  <si>
    <t>2024 год</t>
  </si>
  <si>
    <t>Итого по 2024 году</t>
  </si>
  <si>
    <t>2025 год</t>
  </si>
  <si>
    <t>Итого по 2025 году</t>
  </si>
  <si>
    <t xml:space="preserve">Б.Подгорная ул., 147                  </t>
  </si>
  <si>
    <t>К. Маркса ул., д. 17</t>
  </si>
  <si>
    <t>К. Маркса ул., д. 15а</t>
  </si>
  <si>
    <t>К. Ильмера, д. 19</t>
  </si>
  <si>
    <t>Ленина ул., д. 98</t>
  </si>
  <si>
    <t>Водяная ул., д. 53</t>
  </si>
  <si>
    <t>Бердская ул., 17</t>
  </si>
  <si>
    <t>Р. Люксембург ул., 61</t>
  </si>
  <si>
    <t>К. Марска, д. 43</t>
  </si>
  <si>
    <t>К. Маркса ул., д.79</t>
  </si>
  <si>
    <t>Р. Люксембург ул., 16/1</t>
  </si>
  <si>
    <t>Трудовая ул., д. 19</t>
  </si>
  <si>
    <t xml:space="preserve">выборочный капитальный ремонт                                               </t>
  </si>
  <si>
    <t>Ленина пр., 212</t>
  </si>
  <si>
    <t xml:space="preserve">выборочный капитальный ремонт                                                 </t>
  </si>
  <si>
    <t xml:space="preserve">выборочный капитальный ремонт                                                   </t>
  </si>
  <si>
    <t xml:space="preserve">выборочный капитальный ремонт                                                </t>
  </si>
  <si>
    <t>ООО "УК Ремстройбыт"</t>
  </si>
  <si>
    <t>ООО "УК "Мой Дом Ленинского района"</t>
  </si>
  <si>
    <t>ООО "Компания "Жилсервис Ленинского района"</t>
  </si>
  <si>
    <t>ООО "УК "Мой дом Ленинского района"</t>
  </si>
  <si>
    <t>Пролетарская ул., д. 35</t>
  </si>
  <si>
    <t xml:space="preserve">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</si>
  <si>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Форма собствен-ности</t>
  </si>
  <si>
    <t>Количество проживаю-щих, чел.</t>
  </si>
  <si>
    <t>потребность</t>
  </si>
  <si>
    <t>утверждено</t>
  </si>
  <si>
    <t>2019 год</t>
  </si>
  <si>
    <t>2020 год</t>
  </si>
  <si>
    <t>2017 год</t>
  </si>
  <si>
    <t>Итого по 2017 году</t>
  </si>
  <si>
    <t>2018 год</t>
  </si>
  <si>
    <t>Бердская ул., 2</t>
  </si>
  <si>
    <t>Правобережная ул., 9/1</t>
  </si>
  <si>
    <t>Итого по 2018 году</t>
  </si>
  <si>
    <t>ООО "УК "Ремстройбыт"</t>
  </si>
  <si>
    <t>ООО "УК "Мой дом"</t>
  </si>
  <si>
    <t>ООО "УК "Ленинский массив"</t>
  </si>
  <si>
    <t xml:space="preserve">ООО "Компания "Каштачная" </t>
  </si>
  <si>
    <t xml:space="preserve"> Приложение 6 к муниципальной программе                                                                           
"Капитальный ремонт многоквартирных домов" на 2017 - 2025 годы
</t>
  </si>
  <si>
    <t>проведение инструментального обследования состояния строительных конструкций (наружных стен)</t>
  </si>
  <si>
    <t>Кооперативный пер., 8</t>
  </si>
  <si>
    <t>выборочный капитальный ремонт, изготовление ПСД</t>
  </si>
  <si>
    <t>Смирнова ул., 24</t>
  </si>
  <si>
    <t xml:space="preserve">ОБЩИЙ ИТОГ: за 2017-2025 -35 МКД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</si>
</sst>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7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4" fillId="0" borderId="10" xfId="53" applyFont="1" applyBorder="1" applyAlignment="1">
      <alignment horizontal="center" vertical="center" wrapText="1"/>
      <protection/>
    </xf>
    <xf numFmtId="4" fontId="1" fillId="0" borderId="10" xfId="0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horizontal="center"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4" fontId="24" fillId="0" borderId="10" xfId="53" applyNumberFormat="1" applyFont="1" applyBorder="1" applyAlignment="1">
      <alignment horizontal="center" vertical="center" wrapText="1"/>
      <protection/>
    </xf>
    <xf numFmtId="2" fontId="24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59" applyNumberFormat="1" applyFont="1" applyFill="1" applyBorder="1" applyAlignment="1" applyProtection="1">
      <alignment horizontal="left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_Лист1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view="pageBreakPreview" zoomScale="82" zoomScaleSheetLayoutView="82" zoomScalePageLayoutView="0" workbookViewId="0" topLeftCell="A1">
      <selection activeCell="L14" sqref="L14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6.00390625" style="0" customWidth="1"/>
    <col min="4" max="4" width="9.28125" style="0" customWidth="1"/>
    <col min="5" max="5" width="10.421875" style="0" customWidth="1"/>
    <col min="6" max="6" width="10.7109375" style="0" customWidth="1"/>
    <col min="7" max="7" width="47.57421875" style="0" customWidth="1"/>
    <col min="8" max="8" width="16.7109375" style="0" customWidth="1"/>
    <col min="9" max="9" width="11.7109375" style="0" customWidth="1"/>
    <col min="10" max="10" width="36.8515625" style="19" customWidth="1"/>
  </cols>
  <sheetData>
    <row r="2" spans="8:11" ht="37.5" customHeight="1">
      <c r="H2" s="67" t="s">
        <v>72</v>
      </c>
      <c r="I2" s="67"/>
      <c r="J2" s="67"/>
      <c r="K2" s="33"/>
    </row>
    <row r="3" spans="1:11" ht="12.75">
      <c r="A3" s="70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16"/>
    </row>
    <row r="4" spans="1:12" ht="12.75" customHeight="1">
      <c r="A4" s="75" t="s">
        <v>55</v>
      </c>
      <c r="B4" s="75"/>
      <c r="C4" s="75"/>
      <c r="D4" s="75"/>
      <c r="E4" s="75"/>
      <c r="F4" s="75"/>
      <c r="G4" s="75"/>
      <c r="H4" s="75"/>
      <c r="I4" s="75"/>
      <c r="J4" s="75"/>
      <c r="K4" s="37"/>
      <c r="L4" s="37"/>
    </row>
    <row r="5" spans="1:12" s="2" customFormat="1" ht="30.75" customHeight="1">
      <c r="A5" s="64" t="s">
        <v>0</v>
      </c>
      <c r="B5" s="57" t="s">
        <v>1</v>
      </c>
      <c r="C5" s="57" t="s">
        <v>56</v>
      </c>
      <c r="D5" s="63" t="s">
        <v>2</v>
      </c>
      <c r="E5" s="56" t="s">
        <v>57</v>
      </c>
      <c r="F5" s="57" t="s">
        <v>3</v>
      </c>
      <c r="G5" s="57" t="s">
        <v>4</v>
      </c>
      <c r="H5" s="71" t="s">
        <v>5</v>
      </c>
      <c r="I5" s="71"/>
      <c r="J5" s="57" t="s">
        <v>6</v>
      </c>
      <c r="K5" s="36"/>
      <c r="L5" s="36"/>
    </row>
    <row r="6" spans="1:10" s="2" customFormat="1" ht="21.75" customHeight="1">
      <c r="A6" s="65"/>
      <c r="B6" s="57"/>
      <c r="C6" s="57"/>
      <c r="D6" s="63"/>
      <c r="E6" s="56"/>
      <c r="F6" s="57"/>
      <c r="G6" s="57"/>
      <c r="H6" s="24" t="s">
        <v>58</v>
      </c>
      <c r="I6" s="24" t="s">
        <v>59</v>
      </c>
      <c r="J6" s="57"/>
    </row>
    <row r="7" spans="1:10" s="2" customFormat="1" ht="15" customHeight="1">
      <c r="A7" s="59" t="s">
        <v>62</v>
      </c>
      <c r="B7" s="60"/>
      <c r="C7" s="26"/>
      <c r="D7" s="27"/>
      <c r="E7" s="28"/>
      <c r="F7" s="26"/>
      <c r="G7" s="26"/>
      <c r="H7" s="29"/>
      <c r="I7" s="29"/>
      <c r="J7" s="52"/>
    </row>
    <row r="8" spans="1:10" s="2" customFormat="1" ht="12.75" customHeight="1">
      <c r="A8" s="7">
        <v>1</v>
      </c>
      <c r="B8" s="8" t="s">
        <v>74</v>
      </c>
      <c r="C8" s="6" t="s">
        <v>7</v>
      </c>
      <c r="D8" s="6">
        <v>283.4</v>
      </c>
      <c r="E8" s="6">
        <v>24</v>
      </c>
      <c r="F8" s="6">
        <v>1860</v>
      </c>
      <c r="G8" s="6" t="s">
        <v>75</v>
      </c>
      <c r="H8" s="9">
        <v>3000000</v>
      </c>
      <c r="I8" s="9">
        <v>0</v>
      </c>
      <c r="J8" s="8" t="s">
        <v>68</v>
      </c>
    </row>
    <row r="9" spans="1:10" s="2" customFormat="1" ht="12.75" customHeight="1">
      <c r="A9" s="7">
        <v>2</v>
      </c>
      <c r="B9" s="8" t="s">
        <v>9</v>
      </c>
      <c r="C9" s="6" t="s">
        <v>7</v>
      </c>
      <c r="D9" s="6">
        <v>494.74</v>
      </c>
      <c r="E9" s="6">
        <v>37</v>
      </c>
      <c r="F9" s="6">
        <v>1953</v>
      </c>
      <c r="G9" s="6" t="s">
        <v>75</v>
      </c>
      <c r="H9" s="9">
        <v>5000000</v>
      </c>
      <c r="I9" s="9">
        <v>0</v>
      </c>
      <c r="J9" s="8" t="s">
        <v>69</v>
      </c>
    </row>
    <row r="10" spans="1:10" s="2" customFormat="1" ht="12.75" customHeight="1">
      <c r="A10" s="7">
        <v>3</v>
      </c>
      <c r="B10" s="10" t="s">
        <v>46</v>
      </c>
      <c r="C10" s="6" t="s">
        <v>7</v>
      </c>
      <c r="D10" s="6">
        <v>333</v>
      </c>
      <c r="E10" s="6">
        <v>29</v>
      </c>
      <c r="F10" s="6">
        <v>1953</v>
      </c>
      <c r="G10" s="6" t="s">
        <v>75</v>
      </c>
      <c r="H10" s="9">
        <v>4000000</v>
      </c>
      <c r="I10" s="9">
        <v>0</v>
      </c>
      <c r="J10" s="8" t="s">
        <v>69</v>
      </c>
    </row>
    <row r="11" spans="1:10" s="2" customFormat="1" ht="12.75" customHeight="1">
      <c r="A11" s="7">
        <v>4</v>
      </c>
      <c r="B11" s="51" t="s">
        <v>10</v>
      </c>
      <c r="C11" s="6" t="s">
        <v>7</v>
      </c>
      <c r="D11" s="5">
        <v>596.4</v>
      </c>
      <c r="E11" s="5">
        <v>38</v>
      </c>
      <c r="F11" s="5">
        <v>1953</v>
      </c>
      <c r="G11" s="6" t="s">
        <v>75</v>
      </c>
      <c r="H11" s="50">
        <v>2500000</v>
      </c>
      <c r="I11" s="50">
        <v>0</v>
      </c>
      <c r="J11" s="8" t="s">
        <v>69</v>
      </c>
    </row>
    <row r="12" spans="1:10" s="2" customFormat="1" ht="12.75" customHeight="1">
      <c r="A12" s="7">
        <v>5</v>
      </c>
      <c r="B12" s="8" t="s">
        <v>11</v>
      </c>
      <c r="C12" s="6" t="s">
        <v>7</v>
      </c>
      <c r="D12" s="5">
        <v>332</v>
      </c>
      <c r="E12" s="5">
        <v>19</v>
      </c>
      <c r="F12" s="5">
        <v>1953</v>
      </c>
      <c r="G12" s="6" t="s">
        <v>75</v>
      </c>
      <c r="H12" s="50">
        <v>2000000</v>
      </c>
      <c r="I12" s="50">
        <v>0</v>
      </c>
      <c r="J12" s="8" t="s">
        <v>69</v>
      </c>
    </row>
    <row r="13" spans="1:10" s="2" customFormat="1" ht="12.75" customHeight="1">
      <c r="A13" s="7">
        <v>6</v>
      </c>
      <c r="B13" s="10" t="s">
        <v>12</v>
      </c>
      <c r="C13" s="6" t="s">
        <v>7</v>
      </c>
      <c r="D13" s="6">
        <v>371.2</v>
      </c>
      <c r="E13" s="6">
        <v>26</v>
      </c>
      <c r="F13" s="6">
        <v>1950</v>
      </c>
      <c r="G13" s="6" t="s">
        <v>75</v>
      </c>
      <c r="H13" s="9">
        <v>3000000</v>
      </c>
      <c r="I13" s="9">
        <v>0</v>
      </c>
      <c r="J13" s="8" t="s">
        <v>13</v>
      </c>
    </row>
    <row r="14" spans="1:10" s="2" customFormat="1" ht="12.75" customHeight="1">
      <c r="A14" s="7">
        <v>7</v>
      </c>
      <c r="B14" s="10" t="s">
        <v>76</v>
      </c>
      <c r="C14" s="6" t="s">
        <v>7</v>
      </c>
      <c r="D14" s="6">
        <v>373.3</v>
      </c>
      <c r="E14" s="6">
        <v>23</v>
      </c>
      <c r="F14" s="6">
        <v>1955</v>
      </c>
      <c r="G14" s="6" t="s">
        <v>75</v>
      </c>
      <c r="H14" s="9">
        <v>3000000</v>
      </c>
      <c r="I14" s="9">
        <v>0</v>
      </c>
      <c r="J14" s="8" t="s">
        <v>13</v>
      </c>
    </row>
    <row r="15" spans="1:10" s="2" customFormat="1" ht="15" customHeight="1">
      <c r="A15" s="1">
        <v>7</v>
      </c>
      <c r="B15" s="54" t="s">
        <v>63</v>
      </c>
      <c r="C15" s="55"/>
      <c r="D15" s="49">
        <f>SUM(D8:D14)</f>
        <v>2784.04</v>
      </c>
      <c r="E15" s="23">
        <f>SUM(E8:E14)</f>
        <v>196</v>
      </c>
      <c r="F15" s="76"/>
      <c r="G15" s="77"/>
      <c r="H15" s="23">
        <f>SUM(H8:H14)</f>
        <v>22500000</v>
      </c>
      <c r="I15" s="32">
        <f>SUM(I8:I14)</f>
        <v>0</v>
      </c>
      <c r="J15" s="8"/>
    </row>
    <row r="16" spans="1:10" s="2" customFormat="1" ht="15" customHeight="1">
      <c r="A16" s="68" t="s">
        <v>64</v>
      </c>
      <c r="B16" s="69"/>
      <c r="C16" s="26"/>
      <c r="D16" s="27"/>
      <c r="E16" s="28"/>
      <c r="F16" s="26"/>
      <c r="G16" s="26"/>
      <c r="H16" s="29"/>
      <c r="I16" s="29"/>
      <c r="J16" s="40"/>
    </row>
    <row r="17" spans="1:10" s="2" customFormat="1" ht="15" customHeight="1">
      <c r="A17" s="17">
        <v>1</v>
      </c>
      <c r="B17" s="8" t="s">
        <v>14</v>
      </c>
      <c r="C17" s="6" t="s">
        <v>7</v>
      </c>
      <c r="D17" s="6">
        <v>329.9</v>
      </c>
      <c r="E17" s="6">
        <v>30</v>
      </c>
      <c r="F17" s="6">
        <v>1960</v>
      </c>
      <c r="G17" s="8" t="s">
        <v>8</v>
      </c>
      <c r="H17" s="9">
        <v>5000000</v>
      </c>
      <c r="I17" s="30">
        <v>0</v>
      </c>
      <c r="J17" s="8" t="s">
        <v>70</v>
      </c>
    </row>
    <row r="18" spans="1:10" s="2" customFormat="1" ht="15" customHeight="1">
      <c r="A18" s="17">
        <v>2</v>
      </c>
      <c r="B18" s="8" t="s">
        <v>15</v>
      </c>
      <c r="C18" s="6" t="s">
        <v>7</v>
      </c>
      <c r="D18" s="6">
        <v>452.8</v>
      </c>
      <c r="E18" s="6">
        <v>32</v>
      </c>
      <c r="F18" s="6">
        <v>1872</v>
      </c>
      <c r="G18" s="8" t="s">
        <v>8</v>
      </c>
      <c r="H18" s="9">
        <v>5000000</v>
      </c>
      <c r="I18" s="30">
        <v>0</v>
      </c>
      <c r="J18" s="8" t="s">
        <v>68</v>
      </c>
    </row>
    <row r="19" spans="1:10" s="2" customFormat="1" ht="15" customHeight="1">
      <c r="A19" s="17">
        <v>3</v>
      </c>
      <c r="B19" s="8" t="s">
        <v>16</v>
      </c>
      <c r="C19" s="6" t="s">
        <v>7</v>
      </c>
      <c r="D19" s="6">
        <v>544.3</v>
      </c>
      <c r="E19" s="6">
        <v>47</v>
      </c>
      <c r="F19" s="6">
        <v>1917</v>
      </c>
      <c r="G19" s="8" t="s">
        <v>8</v>
      </c>
      <c r="H19" s="9">
        <v>4500000</v>
      </c>
      <c r="I19" s="30">
        <v>0</v>
      </c>
      <c r="J19" s="8" t="s">
        <v>68</v>
      </c>
    </row>
    <row r="20" spans="1:10" s="2" customFormat="1" ht="15" customHeight="1">
      <c r="A20" s="17">
        <v>4</v>
      </c>
      <c r="B20" s="8" t="s">
        <v>65</v>
      </c>
      <c r="C20" s="6" t="s">
        <v>7</v>
      </c>
      <c r="D20" s="6">
        <v>413.7</v>
      </c>
      <c r="E20" s="6">
        <v>49</v>
      </c>
      <c r="F20" s="6">
        <v>1955</v>
      </c>
      <c r="G20" s="8" t="s">
        <v>8</v>
      </c>
      <c r="H20" s="9">
        <v>4500000</v>
      </c>
      <c r="I20" s="30">
        <v>0</v>
      </c>
      <c r="J20" s="8" t="s">
        <v>69</v>
      </c>
    </row>
    <row r="21" spans="1:10" s="2" customFormat="1" ht="15" customHeight="1">
      <c r="A21" s="17">
        <v>5</v>
      </c>
      <c r="B21" s="8" t="s">
        <v>66</v>
      </c>
      <c r="C21" s="6" t="s">
        <v>7</v>
      </c>
      <c r="D21" s="6">
        <v>517.1</v>
      </c>
      <c r="E21" s="6">
        <v>31</v>
      </c>
      <c r="F21" s="6">
        <v>1960</v>
      </c>
      <c r="G21" s="8" t="s">
        <v>8</v>
      </c>
      <c r="H21" s="9">
        <v>5000000</v>
      </c>
      <c r="I21" s="30">
        <v>0</v>
      </c>
      <c r="J21" s="8" t="s">
        <v>71</v>
      </c>
    </row>
    <row r="22" spans="1:10" s="2" customFormat="1" ht="15" customHeight="1">
      <c r="A22" s="18">
        <v>5</v>
      </c>
      <c r="B22" s="57" t="s">
        <v>67</v>
      </c>
      <c r="C22" s="57"/>
      <c r="D22" s="22">
        <f>SUM(D17:D21)</f>
        <v>2257.8</v>
      </c>
      <c r="E22" s="21">
        <f>SUM(E17:E21)</f>
        <v>189</v>
      </c>
      <c r="F22" s="57"/>
      <c r="G22" s="57"/>
      <c r="H22" s="31">
        <f>SUM(H17:H21)</f>
        <v>24000000</v>
      </c>
      <c r="I22" s="32">
        <f>SUM(I17:I21)</f>
        <v>0</v>
      </c>
      <c r="J22" s="41"/>
    </row>
    <row r="23" spans="1:10" s="2" customFormat="1" ht="15" customHeight="1">
      <c r="A23" s="66" t="s">
        <v>60</v>
      </c>
      <c r="B23" s="66"/>
      <c r="J23" s="42"/>
    </row>
    <row r="24" spans="1:10" s="2" customFormat="1" ht="15" customHeight="1">
      <c r="A24" s="7">
        <v>1</v>
      </c>
      <c r="B24" s="10" t="s">
        <v>33</v>
      </c>
      <c r="C24" s="6" t="s">
        <v>7</v>
      </c>
      <c r="D24" s="6">
        <v>373.4</v>
      </c>
      <c r="E24" s="6">
        <v>52</v>
      </c>
      <c r="F24" s="6">
        <v>1958</v>
      </c>
      <c r="G24" s="8" t="s">
        <v>8</v>
      </c>
      <c r="H24" s="9">
        <v>5000000</v>
      </c>
      <c r="I24" s="9">
        <v>0</v>
      </c>
      <c r="J24" s="8" t="s">
        <v>51</v>
      </c>
    </row>
    <row r="25" spans="1:10" s="2" customFormat="1" ht="15" customHeight="1">
      <c r="A25" s="4">
        <v>2</v>
      </c>
      <c r="B25" s="10" t="s">
        <v>17</v>
      </c>
      <c r="C25" s="5" t="s">
        <v>7</v>
      </c>
      <c r="D25" s="5">
        <v>271.6</v>
      </c>
      <c r="E25" s="5">
        <v>21</v>
      </c>
      <c r="F25" s="5">
        <v>1931</v>
      </c>
      <c r="G25" s="8" t="s">
        <v>8</v>
      </c>
      <c r="H25" s="9">
        <v>5000000</v>
      </c>
      <c r="I25" s="9">
        <v>0</v>
      </c>
      <c r="J25" s="8" t="s">
        <v>50</v>
      </c>
    </row>
    <row r="26" spans="1:10" s="2" customFormat="1" ht="27.75" customHeight="1">
      <c r="A26" s="7">
        <v>3</v>
      </c>
      <c r="B26" s="10" t="s">
        <v>36</v>
      </c>
      <c r="C26" s="6" t="s">
        <v>7</v>
      </c>
      <c r="D26" s="6">
        <v>5759.4</v>
      </c>
      <c r="E26" s="6">
        <v>162</v>
      </c>
      <c r="F26" s="6">
        <v>1976</v>
      </c>
      <c r="G26" s="8" t="s">
        <v>73</v>
      </c>
      <c r="H26" s="9">
        <v>900000</v>
      </c>
      <c r="I26" s="9">
        <v>0</v>
      </c>
      <c r="J26" s="8" t="s">
        <v>52</v>
      </c>
    </row>
    <row r="27" spans="1:10" s="2" customFormat="1" ht="15" customHeight="1">
      <c r="A27" s="7">
        <v>4</v>
      </c>
      <c r="B27" s="10" t="s">
        <v>34</v>
      </c>
      <c r="C27" s="6" t="s">
        <v>7</v>
      </c>
      <c r="D27" s="5">
        <v>300.6</v>
      </c>
      <c r="E27" s="5">
        <v>23</v>
      </c>
      <c r="F27" s="5">
        <v>1860</v>
      </c>
      <c r="G27" s="8" t="s">
        <v>45</v>
      </c>
      <c r="H27" s="9">
        <v>5000000</v>
      </c>
      <c r="I27" s="9">
        <v>0</v>
      </c>
      <c r="J27" s="8" t="s">
        <v>50</v>
      </c>
    </row>
    <row r="28" spans="1:10" s="2" customFormat="1" ht="15" customHeight="1">
      <c r="A28" s="7">
        <v>5</v>
      </c>
      <c r="B28" s="10" t="s">
        <v>35</v>
      </c>
      <c r="C28" s="6" t="s">
        <v>7</v>
      </c>
      <c r="D28" s="5">
        <v>550.8</v>
      </c>
      <c r="E28" s="5">
        <v>43</v>
      </c>
      <c r="F28" s="5">
        <v>1880</v>
      </c>
      <c r="G28" s="8" t="s">
        <v>49</v>
      </c>
      <c r="H28" s="9">
        <v>5000000</v>
      </c>
      <c r="I28" s="9">
        <v>0</v>
      </c>
      <c r="J28" s="8" t="s">
        <v>50</v>
      </c>
    </row>
    <row r="29" spans="1:10" s="2" customFormat="1" ht="15" customHeight="1">
      <c r="A29" s="7">
        <v>6</v>
      </c>
      <c r="B29" s="10" t="s">
        <v>46</v>
      </c>
      <c r="C29" s="6" t="s">
        <v>7</v>
      </c>
      <c r="D29" s="6">
        <v>333</v>
      </c>
      <c r="E29" s="6">
        <v>29</v>
      </c>
      <c r="F29" s="6">
        <v>1953</v>
      </c>
      <c r="G29" s="8" t="s">
        <v>45</v>
      </c>
      <c r="H29" s="9">
        <v>5100000</v>
      </c>
      <c r="I29" s="9">
        <v>0</v>
      </c>
      <c r="J29" s="8" t="s">
        <v>51</v>
      </c>
    </row>
    <row r="30" spans="1:10" s="2" customFormat="1" ht="15" customHeight="1">
      <c r="A30" s="11">
        <v>6</v>
      </c>
      <c r="B30" s="54" t="s">
        <v>19</v>
      </c>
      <c r="C30" s="55"/>
      <c r="D30" s="1">
        <f>SUM(D24:D29)</f>
        <v>7588.8</v>
      </c>
      <c r="E30" s="1">
        <f>SUM(E24:E29)</f>
        <v>330</v>
      </c>
      <c r="F30" s="54"/>
      <c r="G30" s="55"/>
      <c r="H30" s="25">
        <f>SUM(H24:H29)</f>
        <v>26000000</v>
      </c>
      <c r="I30" s="23">
        <v>0</v>
      </c>
      <c r="J30" s="43"/>
    </row>
    <row r="31" spans="1:10" s="2" customFormat="1" ht="15" customHeight="1">
      <c r="A31" s="68" t="s">
        <v>61</v>
      </c>
      <c r="B31" s="69"/>
      <c r="C31" s="3"/>
      <c r="D31" s="3"/>
      <c r="E31" s="3"/>
      <c r="F31" s="3"/>
      <c r="G31" s="3"/>
      <c r="H31" s="3"/>
      <c r="I31" s="3"/>
      <c r="J31" s="44"/>
    </row>
    <row r="32" spans="1:10" s="2" customFormat="1" ht="15" customHeight="1">
      <c r="A32" s="7">
        <v>1</v>
      </c>
      <c r="B32" s="8" t="s">
        <v>9</v>
      </c>
      <c r="C32" s="6" t="s">
        <v>7</v>
      </c>
      <c r="D32" s="6">
        <v>494.74</v>
      </c>
      <c r="E32" s="6">
        <v>37</v>
      </c>
      <c r="F32" s="6">
        <v>1953</v>
      </c>
      <c r="G32" s="8" t="s">
        <v>49</v>
      </c>
      <c r="H32" s="9">
        <v>5000000</v>
      </c>
      <c r="I32" s="9">
        <v>0</v>
      </c>
      <c r="J32" s="8" t="s">
        <v>51</v>
      </c>
    </row>
    <row r="33" spans="1:10" s="2" customFormat="1" ht="15" customHeight="1">
      <c r="A33" s="7">
        <v>2</v>
      </c>
      <c r="B33" s="10" t="s">
        <v>10</v>
      </c>
      <c r="C33" s="6" t="s">
        <v>7</v>
      </c>
      <c r="D33" s="6">
        <v>596.4</v>
      </c>
      <c r="E33" s="6">
        <v>38</v>
      </c>
      <c r="F33" s="6">
        <v>1953</v>
      </c>
      <c r="G33" s="8" t="s">
        <v>48</v>
      </c>
      <c r="H33" s="9">
        <v>5000000</v>
      </c>
      <c r="I33" s="9">
        <v>0</v>
      </c>
      <c r="J33" s="8" t="s">
        <v>51</v>
      </c>
    </row>
    <row r="34" spans="1:10" s="2" customFormat="1" ht="15" customHeight="1">
      <c r="A34" s="7">
        <v>3</v>
      </c>
      <c r="B34" s="10" t="s">
        <v>12</v>
      </c>
      <c r="C34" s="6" t="s">
        <v>7</v>
      </c>
      <c r="D34" s="6">
        <v>371.2</v>
      </c>
      <c r="E34" s="6">
        <v>26</v>
      </c>
      <c r="F34" s="6">
        <v>1950</v>
      </c>
      <c r="G34" s="8" t="s">
        <v>45</v>
      </c>
      <c r="H34" s="9">
        <v>5000000</v>
      </c>
      <c r="I34" s="9">
        <v>0</v>
      </c>
      <c r="J34" s="8" t="s">
        <v>13</v>
      </c>
    </row>
    <row r="35" spans="1:10" s="2" customFormat="1" ht="15" customHeight="1">
      <c r="A35" s="11">
        <v>3</v>
      </c>
      <c r="B35" s="54" t="s">
        <v>21</v>
      </c>
      <c r="C35" s="55"/>
      <c r="D35" s="1">
        <f>SUM(D32:D34)</f>
        <v>1462.34</v>
      </c>
      <c r="E35" s="1">
        <f>SUM(E32:E34)</f>
        <v>101</v>
      </c>
      <c r="F35" s="54"/>
      <c r="G35" s="55"/>
      <c r="H35" s="25">
        <f>SUM(H32:H34)</f>
        <v>15000000</v>
      </c>
      <c r="I35" s="23">
        <v>0</v>
      </c>
      <c r="J35" s="43"/>
    </row>
    <row r="36" spans="1:10" s="2" customFormat="1" ht="15" customHeight="1">
      <c r="A36" s="61" t="s">
        <v>23</v>
      </c>
      <c r="B36" s="62"/>
      <c r="C36" s="12"/>
      <c r="D36" s="12"/>
      <c r="E36" s="12"/>
      <c r="F36" s="12"/>
      <c r="G36" s="12"/>
      <c r="H36" s="12"/>
      <c r="I36" s="12"/>
      <c r="J36" s="45"/>
    </row>
    <row r="37" spans="1:10" s="2" customFormat="1" ht="15" customHeight="1">
      <c r="A37" s="14">
        <v>1</v>
      </c>
      <c r="B37" s="8" t="s">
        <v>37</v>
      </c>
      <c r="C37" s="6" t="s">
        <v>7</v>
      </c>
      <c r="D37" s="6">
        <v>392.3</v>
      </c>
      <c r="E37" s="6">
        <v>41</v>
      </c>
      <c r="F37" s="6">
        <v>1882</v>
      </c>
      <c r="G37" s="8" t="s">
        <v>8</v>
      </c>
      <c r="H37" s="9">
        <v>5000000</v>
      </c>
      <c r="I37" s="9">
        <v>0</v>
      </c>
      <c r="J37" s="8" t="s">
        <v>50</v>
      </c>
    </row>
    <row r="38" spans="1:10" s="2" customFormat="1" ht="15" customHeight="1">
      <c r="A38" s="7">
        <v>2</v>
      </c>
      <c r="B38" s="8" t="s">
        <v>11</v>
      </c>
      <c r="C38" s="6" t="s">
        <v>7</v>
      </c>
      <c r="D38" s="6">
        <v>332</v>
      </c>
      <c r="E38" s="6">
        <v>19</v>
      </c>
      <c r="F38" s="6">
        <v>1953</v>
      </c>
      <c r="G38" s="8" t="s">
        <v>47</v>
      </c>
      <c r="H38" s="9">
        <v>5000000</v>
      </c>
      <c r="I38" s="9">
        <v>0</v>
      </c>
      <c r="J38" s="8" t="s">
        <v>51</v>
      </c>
    </row>
    <row r="39" spans="1:10" s="2" customFormat="1" ht="15" customHeight="1">
      <c r="A39" s="13">
        <v>3</v>
      </c>
      <c r="B39" s="8" t="s">
        <v>14</v>
      </c>
      <c r="C39" s="6" t="s">
        <v>18</v>
      </c>
      <c r="D39" s="6">
        <v>329.9</v>
      </c>
      <c r="E39" s="6">
        <v>30</v>
      </c>
      <c r="F39" s="6">
        <v>1960</v>
      </c>
      <c r="G39" s="8" t="s">
        <v>8</v>
      </c>
      <c r="H39" s="9">
        <v>5000000</v>
      </c>
      <c r="I39" s="9">
        <v>0</v>
      </c>
      <c r="J39" s="8" t="s">
        <v>50</v>
      </c>
    </row>
    <row r="40" spans="1:10" s="2" customFormat="1" ht="15" customHeight="1">
      <c r="A40" s="11">
        <v>3</v>
      </c>
      <c r="B40" s="54" t="s">
        <v>24</v>
      </c>
      <c r="C40" s="55"/>
      <c r="D40" s="1">
        <f>SUM(D37:D39)</f>
        <v>1054.1999999999998</v>
      </c>
      <c r="E40" s="1">
        <f>SUM(E37:E39)</f>
        <v>90</v>
      </c>
      <c r="F40" s="54"/>
      <c r="G40" s="55"/>
      <c r="H40" s="25">
        <f>SUM(H37:H39)</f>
        <v>15000000</v>
      </c>
      <c r="I40" s="23">
        <v>0</v>
      </c>
      <c r="J40" s="46"/>
    </row>
    <row r="41" spans="1:10" s="2" customFormat="1" ht="15" customHeight="1">
      <c r="A41" s="61" t="s">
        <v>25</v>
      </c>
      <c r="B41" s="62"/>
      <c r="C41" s="12"/>
      <c r="D41" s="12"/>
      <c r="E41" s="12"/>
      <c r="F41" s="12"/>
      <c r="G41" s="12"/>
      <c r="H41" s="12"/>
      <c r="I41" s="12"/>
      <c r="J41" s="45"/>
    </row>
    <row r="42" spans="1:10" s="2" customFormat="1" ht="15" customHeight="1">
      <c r="A42" s="13">
        <v>1</v>
      </c>
      <c r="B42" s="8" t="s">
        <v>16</v>
      </c>
      <c r="C42" s="6" t="s">
        <v>7</v>
      </c>
      <c r="D42" s="6">
        <v>544.3</v>
      </c>
      <c r="E42" s="6">
        <v>47</v>
      </c>
      <c r="F42" s="6">
        <v>1917</v>
      </c>
      <c r="G42" s="8" t="s">
        <v>8</v>
      </c>
      <c r="H42" s="9">
        <v>5000000</v>
      </c>
      <c r="I42" s="9">
        <v>0</v>
      </c>
      <c r="J42" s="8" t="s">
        <v>50</v>
      </c>
    </row>
    <row r="43" spans="1:10" s="2" customFormat="1" ht="15" customHeight="1">
      <c r="A43" s="6">
        <v>2</v>
      </c>
      <c r="B43" s="8" t="s">
        <v>20</v>
      </c>
      <c r="C43" s="6" t="s">
        <v>7</v>
      </c>
      <c r="D43" s="6">
        <v>627</v>
      </c>
      <c r="E43" s="6">
        <v>36</v>
      </c>
      <c r="F43" s="6">
        <v>1934</v>
      </c>
      <c r="G43" s="8" t="s">
        <v>8</v>
      </c>
      <c r="H43" s="9">
        <v>5000000</v>
      </c>
      <c r="I43" s="9">
        <v>0</v>
      </c>
      <c r="J43" s="8" t="s">
        <v>51</v>
      </c>
    </row>
    <row r="44" spans="1:10" s="2" customFormat="1" ht="15" customHeight="1">
      <c r="A44" s="13">
        <v>3</v>
      </c>
      <c r="B44" s="8" t="s">
        <v>15</v>
      </c>
      <c r="C44" s="6" t="s">
        <v>7</v>
      </c>
      <c r="D44" s="6">
        <v>452.8</v>
      </c>
      <c r="E44" s="6">
        <v>32</v>
      </c>
      <c r="F44" s="6">
        <v>1872</v>
      </c>
      <c r="G44" s="8" t="s">
        <v>8</v>
      </c>
      <c r="H44" s="9">
        <v>5000000</v>
      </c>
      <c r="I44" s="9">
        <v>0</v>
      </c>
      <c r="J44" s="8" t="s">
        <v>50</v>
      </c>
    </row>
    <row r="45" spans="1:10" s="2" customFormat="1" ht="15" customHeight="1">
      <c r="A45" s="11">
        <v>3</v>
      </c>
      <c r="B45" s="54" t="s">
        <v>26</v>
      </c>
      <c r="C45" s="58"/>
      <c r="D45" s="1">
        <f>SUM(D42:D44)</f>
        <v>1624.1</v>
      </c>
      <c r="E45" s="1">
        <f>SUM(E42:E44)</f>
        <v>115</v>
      </c>
      <c r="F45" s="54"/>
      <c r="G45" s="55"/>
      <c r="H45" s="25">
        <f>SUM(H37:H46)</f>
        <v>15000000</v>
      </c>
      <c r="I45" s="23">
        <v>0</v>
      </c>
      <c r="J45" s="46"/>
    </row>
    <row r="46" spans="1:10" s="2" customFormat="1" ht="15" customHeight="1">
      <c r="A46" s="61" t="s">
        <v>27</v>
      </c>
      <c r="B46" s="62"/>
      <c r="C46" s="12"/>
      <c r="D46" s="12"/>
      <c r="E46" s="12"/>
      <c r="F46" s="12"/>
      <c r="G46" s="12"/>
      <c r="H46" s="12"/>
      <c r="I46" s="12"/>
      <c r="J46" s="45"/>
    </row>
    <row r="47" spans="1:10" s="2" customFormat="1" ht="15" customHeight="1">
      <c r="A47" s="7">
        <v>1</v>
      </c>
      <c r="B47" s="8" t="s">
        <v>39</v>
      </c>
      <c r="C47" s="6" t="s">
        <v>7</v>
      </c>
      <c r="D47" s="6">
        <v>328.4</v>
      </c>
      <c r="E47" s="6">
        <v>20</v>
      </c>
      <c r="F47" s="6">
        <v>1953</v>
      </c>
      <c r="G47" s="48" t="s">
        <v>8</v>
      </c>
      <c r="H47" s="9">
        <v>5000000</v>
      </c>
      <c r="I47" s="9">
        <v>0</v>
      </c>
      <c r="J47" s="8" t="s">
        <v>50</v>
      </c>
    </row>
    <row r="48" spans="1:10" s="2" customFormat="1" ht="15" customHeight="1">
      <c r="A48" s="14">
        <v>2</v>
      </c>
      <c r="B48" s="8" t="s">
        <v>38</v>
      </c>
      <c r="C48" s="6" t="s">
        <v>7</v>
      </c>
      <c r="D48" s="6">
        <v>415.7</v>
      </c>
      <c r="E48" s="6">
        <v>30</v>
      </c>
      <c r="F48" s="6">
        <v>1955</v>
      </c>
      <c r="G48" s="48" t="s">
        <v>8</v>
      </c>
      <c r="H48" s="9">
        <v>5000000</v>
      </c>
      <c r="I48" s="9">
        <v>0</v>
      </c>
      <c r="J48" s="8" t="s">
        <v>50</v>
      </c>
    </row>
    <row r="49" spans="1:10" s="2" customFormat="1" ht="15" customHeight="1">
      <c r="A49" s="7">
        <v>3</v>
      </c>
      <c r="B49" s="8" t="s">
        <v>42</v>
      </c>
      <c r="C49" s="6" t="s">
        <v>7</v>
      </c>
      <c r="D49" s="6">
        <v>398.1</v>
      </c>
      <c r="E49" s="6">
        <v>31</v>
      </c>
      <c r="F49" s="6">
        <v>1960</v>
      </c>
      <c r="G49" s="48" t="s">
        <v>8</v>
      </c>
      <c r="H49" s="9">
        <v>5000000</v>
      </c>
      <c r="I49" s="9">
        <v>0</v>
      </c>
      <c r="J49" s="8" t="s">
        <v>50</v>
      </c>
    </row>
    <row r="50" spans="1:10" s="2" customFormat="1" ht="15" customHeight="1">
      <c r="A50" s="11">
        <v>3</v>
      </c>
      <c r="B50" s="54" t="s">
        <v>28</v>
      </c>
      <c r="C50" s="58"/>
      <c r="D50" s="1">
        <f>SUM(D47:D49)</f>
        <v>1142.1999999999998</v>
      </c>
      <c r="E50" s="1">
        <f>SUM(E47:E49)</f>
        <v>81</v>
      </c>
      <c r="F50" s="54"/>
      <c r="G50" s="55"/>
      <c r="H50" s="25">
        <f>SUM(H42:H49)</f>
        <v>15000000</v>
      </c>
      <c r="I50" s="23">
        <v>0</v>
      </c>
      <c r="J50" s="46"/>
    </row>
    <row r="51" spans="1:10" s="2" customFormat="1" ht="15" customHeight="1">
      <c r="A51" s="61" t="s">
        <v>29</v>
      </c>
      <c r="B51" s="62"/>
      <c r="C51" s="12"/>
      <c r="D51" s="12"/>
      <c r="E51" s="12"/>
      <c r="F51" s="12"/>
      <c r="G51" s="12"/>
      <c r="H51" s="12"/>
      <c r="I51" s="12"/>
      <c r="J51" s="45"/>
    </row>
    <row r="52" spans="1:10" s="2" customFormat="1" ht="15" customHeight="1">
      <c r="A52" s="7">
        <v>1</v>
      </c>
      <c r="B52" s="8" t="s">
        <v>41</v>
      </c>
      <c r="C52" s="6" t="s">
        <v>7</v>
      </c>
      <c r="D52" s="6">
        <v>317.5</v>
      </c>
      <c r="E52" s="6">
        <v>22</v>
      </c>
      <c r="F52" s="6">
        <v>1897</v>
      </c>
      <c r="G52" s="8" t="s">
        <v>8</v>
      </c>
      <c r="H52" s="9">
        <v>5000000</v>
      </c>
      <c r="I52" s="9">
        <v>0</v>
      </c>
      <c r="J52" s="8" t="s">
        <v>50</v>
      </c>
    </row>
    <row r="53" spans="1:10" s="2" customFormat="1" ht="15" customHeight="1">
      <c r="A53" s="7">
        <v>2</v>
      </c>
      <c r="B53" s="8" t="s">
        <v>54</v>
      </c>
      <c r="C53" s="20" t="s">
        <v>7</v>
      </c>
      <c r="D53" s="6">
        <v>620.4</v>
      </c>
      <c r="E53" s="6">
        <v>35</v>
      </c>
      <c r="F53" s="15">
        <v>1957</v>
      </c>
      <c r="G53" s="8" t="s">
        <v>8</v>
      </c>
      <c r="H53" s="9">
        <v>5000000</v>
      </c>
      <c r="I53" s="9">
        <v>0</v>
      </c>
      <c r="J53" s="8" t="s">
        <v>50</v>
      </c>
    </row>
    <row r="54" spans="1:10" s="2" customFormat="1" ht="15" customHeight="1">
      <c r="A54" s="7">
        <v>3</v>
      </c>
      <c r="B54" s="8" t="s">
        <v>44</v>
      </c>
      <c r="C54" s="6" t="s">
        <v>7</v>
      </c>
      <c r="D54" s="6">
        <v>293.2</v>
      </c>
      <c r="E54" s="6">
        <v>22</v>
      </c>
      <c r="F54" s="6">
        <v>1947</v>
      </c>
      <c r="G54" s="8" t="s">
        <v>8</v>
      </c>
      <c r="H54" s="9">
        <v>5000000</v>
      </c>
      <c r="I54" s="9">
        <v>0</v>
      </c>
      <c r="J54" s="8" t="s">
        <v>53</v>
      </c>
    </row>
    <row r="55" spans="1:10" s="2" customFormat="1" ht="15" customHeight="1">
      <c r="A55" s="11">
        <v>3</v>
      </c>
      <c r="B55" s="54" t="s">
        <v>30</v>
      </c>
      <c r="C55" s="58"/>
      <c r="D55" s="1">
        <f>SUM(D52:D54)</f>
        <v>1231.1</v>
      </c>
      <c r="E55" s="1">
        <f>SUM(E52:E54)</f>
        <v>79</v>
      </c>
      <c r="F55" s="54"/>
      <c r="G55" s="55"/>
      <c r="H55" s="25">
        <f>SUM(H49:H54)</f>
        <v>15000000</v>
      </c>
      <c r="I55" s="23">
        <v>0</v>
      </c>
      <c r="J55" s="46"/>
    </row>
    <row r="56" spans="1:10" s="2" customFormat="1" ht="15" customHeight="1">
      <c r="A56" s="61" t="s">
        <v>31</v>
      </c>
      <c r="B56" s="62"/>
      <c r="C56" s="12"/>
      <c r="D56" s="12"/>
      <c r="E56" s="12"/>
      <c r="F56" s="12"/>
      <c r="G56" s="12"/>
      <c r="H56" s="12"/>
      <c r="I56" s="12"/>
      <c r="J56" s="45"/>
    </row>
    <row r="57" spans="1:10" s="2" customFormat="1" ht="15" customHeight="1">
      <c r="A57" s="7">
        <v>1</v>
      </c>
      <c r="B57" s="8" t="s">
        <v>43</v>
      </c>
      <c r="C57" s="6" t="s">
        <v>7</v>
      </c>
      <c r="D57" s="6">
        <v>357.7</v>
      </c>
      <c r="E57" s="6">
        <v>28</v>
      </c>
      <c r="F57" s="6">
        <v>1917</v>
      </c>
      <c r="G57" s="8" t="s">
        <v>8</v>
      </c>
      <c r="H57" s="9">
        <v>5000000</v>
      </c>
      <c r="I57" s="9">
        <v>0</v>
      </c>
      <c r="J57" s="8" t="s">
        <v>50</v>
      </c>
    </row>
    <row r="58" spans="1:10" s="2" customFormat="1" ht="15" customHeight="1">
      <c r="A58" s="7">
        <v>2</v>
      </c>
      <c r="B58" s="8" t="s">
        <v>40</v>
      </c>
      <c r="C58" s="6" t="s">
        <v>7</v>
      </c>
      <c r="D58" s="6">
        <v>242.5</v>
      </c>
      <c r="E58" s="6">
        <v>23</v>
      </c>
      <c r="F58" s="6">
        <v>1917</v>
      </c>
      <c r="G58" s="8" t="s">
        <v>8</v>
      </c>
      <c r="H58" s="9">
        <v>5000000</v>
      </c>
      <c r="I58" s="9">
        <v>0</v>
      </c>
      <c r="J58" s="8" t="s">
        <v>50</v>
      </c>
    </row>
    <row r="59" spans="1:10" s="2" customFormat="1" ht="15" customHeight="1">
      <c r="A59" s="11">
        <v>2</v>
      </c>
      <c r="B59" s="54" t="s">
        <v>32</v>
      </c>
      <c r="C59" s="58"/>
      <c r="D59" s="1">
        <f>SUM(D57:D58)</f>
        <v>600.2</v>
      </c>
      <c r="E59" s="1">
        <f>SUM(E57:E58)</f>
        <v>51</v>
      </c>
      <c r="F59" s="54"/>
      <c r="G59" s="55"/>
      <c r="H59" s="25">
        <f>SUM(H57:H58)</f>
        <v>10000000</v>
      </c>
      <c r="I59" s="23">
        <v>0</v>
      </c>
      <c r="J59" s="46"/>
    </row>
    <row r="60" spans="1:10" ht="15" customHeight="1">
      <c r="A60" s="39">
        <f>SUM(A59,A55,A50,A45,A40,A35,A30,A22,A15)</f>
        <v>35</v>
      </c>
      <c r="B60" s="72" t="s">
        <v>77</v>
      </c>
      <c r="C60" s="72"/>
      <c r="D60" s="35">
        <f>SUM(D15,D22,D30,D35,D40,D45,D50,D55,D59)</f>
        <v>19744.78</v>
      </c>
      <c r="E60" s="34">
        <f>SUM(E15,E22,E30,E35,E40,E45,E50,E55,E59)</f>
        <v>1232</v>
      </c>
      <c r="F60" s="73"/>
      <c r="G60" s="74"/>
      <c r="H60" s="35">
        <v>157500000</v>
      </c>
      <c r="I60" s="53">
        <v>0</v>
      </c>
      <c r="J60" s="47"/>
    </row>
    <row r="62" ht="12.75">
      <c r="H62" s="38"/>
    </row>
  </sheetData>
  <sheetProtection/>
  <autoFilter ref="B3:B59"/>
  <mergeCells count="41">
    <mergeCell ref="B60:C60"/>
    <mergeCell ref="F60:G60"/>
    <mergeCell ref="A4:J4"/>
    <mergeCell ref="F30:G30"/>
    <mergeCell ref="A16:B16"/>
    <mergeCell ref="B15:C15"/>
    <mergeCell ref="F15:G15"/>
    <mergeCell ref="B22:C22"/>
    <mergeCell ref="B50:C50"/>
    <mergeCell ref="J5:J6"/>
    <mergeCell ref="A31:B31"/>
    <mergeCell ref="B35:C35"/>
    <mergeCell ref="F35:G35"/>
    <mergeCell ref="H5:I5"/>
    <mergeCell ref="A41:B41"/>
    <mergeCell ref="B45:C45"/>
    <mergeCell ref="B40:C40"/>
    <mergeCell ref="B30:C30"/>
    <mergeCell ref="F5:F6"/>
    <mergeCell ref="H2:J2"/>
    <mergeCell ref="A3:J3"/>
    <mergeCell ref="F59:G59"/>
    <mergeCell ref="A5:A6"/>
    <mergeCell ref="F40:G40"/>
    <mergeCell ref="B55:C55"/>
    <mergeCell ref="C5:C6"/>
    <mergeCell ref="A23:B23"/>
    <mergeCell ref="F22:G22"/>
    <mergeCell ref="A46:B46"/>
    <mergeCell ref="A51:B51"/>
    <mergeCell ref="F50:G50"/>
    <mergeCell ref="F55:G55"/>
    <mergeCell ref="E5:E6"/>
    <mergeCell ref="G5:G6"/>
    <mergeCell ref="B59:C59"/>
    <mergeCell ref="A7:B7"/>
    <mergeCell ref="A56:B56"/>
    <mergeCell ref="F45:G45"/>
    <mergeCell ref="B5:B6"/>
    <mergeCell ref="A36:B36"/>
    <mergeCell ref="D5:D6"/>
  </mergeCells>
  <printOptions/>
  <pageMargins left="0.2362204724409449" right="0.2362204724409449" top="0.7874015748031497" bottom="0.3937007874015748" header="0.5118110236220472" footer="0.5118110236220472"/>
  <pageSetup fitToHeight="0" fitToWidth="0" horizontalDpi="600" verticalDpi="600" orientation="landscape" paperSize="9" scale="79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2018-12-04T07:13:49Z</cp:lastPrinted>
  <dcterms:created xsi:type="dcterms:W3CDTF">1996-10-08T23:32:33Z</dcterms:created>
  <dcterms:modified xsi:type="dcterms:W3CDTF">2018-12-04T07:13:53Z</dcterms:modified>
  <cp:category/>
  <cp:version/>
  <cp:contentType/>
  <cp:contentStatus/>
</cp:coreProperties>
</file>