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'2018'!$A$1:$G$108</definedName>
  </definedNames>
  <calcPr fullCalcOnLoad="1"/>
</workbook>
</file>

<file path=xl/sharedStrings.xml><?xml version="1.0" encoding="utf-8"?>
<sst xmlns="http://schemas.openxmlformats.org/spreadsheetml/2006/main" count="202" uniqueCount="151">
  <si>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</si>
  <si>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</si>
  <si>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</si>
  <si>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</si>
  <si>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</si>
  <si>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</si>
  <si>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Кузнецова ул., 33-2</t>
  </si>
  <si>
    <t>№ 777</t>
  </si>
  <si>
    <t>Число жителей, зарегистрированных в жилом помещении</t>
  </si>
  <si>
    <t>Стоимость услуг по оценке рыночной стоимости *</t>
  </si>
  <si>
    <t>Короленко ул., 20-1</t>
  </si>
  <si>
    <t>№ 1422</t>
  </si>
  <si>
    <t>Короленко ул., 20-2</t>
  </si>
  <si>
    <t>Кирова пр., 29/1-9</t>
  </si>
  <si>
    <t>№ 1967</t>
  </si>
  <si>
    <t>Промышленный пер., 8-5</t>
  </si>
  <si>
    <t>№1967</t>
  </si>
  <si>
    <t>Инструментальный пер., 36-6</t>
  </si>
  <si>
    <t>№ 833</t>
  </si>
  <si>
    <t>Дружбы ул., 56-2</t>
  </si>
  <si>
    <t>№ 1215</t>
  </si>
  <si>
    <t>Дружбы ул., 56-3</t>
  </si>
  <si>
    <t>Красноармейская ул., 84-7</t>
  </si>
  <si>
    <t>№ 884</t>
  </si>
  <si>
    <t>КИРОВСКИЙ</t>
  </si>
  <si>
    <t>жилых помещений, расположенных в многоквартирных домах, признанных аварийными и подлежащими сносу (реконструкции), в отношении которых планируется проведение оценки рыночной стоимости в целях изъятия для муниципальных нужд в 2018 году</t>
  </si>
  <si>
    <t>Московский тракт, 27/1-2</t>
  </si>
  <si>
    <t>№ 1266</t>
  </si>
  <si>
    <t>Московский тракт, 27/1-4</t>
  </si>
  <si>
    <t>Московский тракт, 27/1-6</t>
  </si>
  <si>
    <t>ул. Нахимова, 42-9</t>
  </si>
  <si>
    <t>№ 1396</t>
  </si>
  <si>
    <t>Студенческий городок, 7-1</t>
  </si>
  <si>
    <t>№ 714</t>
  </si>
  <si>
    <t>Инструментальный пер., 36-8</t>
  </si>
  <si>
    <t>Итого по району:</t>
  </si>
  <si>
    <t>ЛЕНИНСКИЙ</t>
  </si>
  <si>
    <t>Большая Подгорная ул., 220-4</t>
  </si>
  <si>
    <t>Большая Подгорная ул., 220-6</t>
  </si>
  <si>
    <t>Днепровский пер., 21-5</t>
  </si>
  <si>
    <t>№ 1309</t>
  </si>
  <si>
    <t>Кедровая ул., 32-1</t>
  </si>
  <si>
    <t>№ 1857</t>
  </si>
  <si>
    <t>1-ая Лесная ул., 18-14</t>
  </si>
  <si>
    <t>№ 845</t>
  </si>
  <si>
    <t>Крымская ул., 130-11</t>
  </si>
  <si>
    <t>№ 1337</t>
  </si>
  <si>
    <t>Розы Люксембург ул., 47-3</t>
  </si>
  <si>
    <t>№ 1498</t>
  </si>
  <si>
    <t>Сухоозерный пер., 13-6</t>
  </si>
  <si>
    <t>№ 1656</t>
  </si>
  <si>
    <t>Большая Подгорная ул., 120-2</t>
  </si>
  <si>
    <t>№ 943</t>
  </si>
  <si>
    <t>Большая Подгорная ул., 161-6</t>
  </si>
  <si>
    <t>№ 1093</t>
  </si>
  <si>
    <t>Большая Подгорная ул., 179-5</t>
  </si>
  <si>
    <t>№ 1465</t>
  </si>
  <si>
    <t>Большая Подгорная ул., 220-1</t>
  </si>
  <si>
    <t>№ 1515</t>
  </si>
  <si>
    <t>Большая Подгорная ул., 220-3</t>
  </si>
  <si>
    <t>Большая Подгорная ул., 220-5</t>
  </si>
  <si>
    <t>Большая Подгорная ул., 220-7</t>
  </si>
  <si>
    <t>Большая Подгорная ул., 220-8</t>
  </si>
  <si>
    <t>Днепровский пер., 21-2</t>
  </si>
  <si>
    <t>Днепровский пер., 21-3</t>
  </si>
  <si>
    <t>Кольцевой проезд, 13-10</t>
  </si>
  <si>
    <t>№ 1367</t>
  </si>
  <si>
    <t>Нижне-Луговая ул., 45б-4</t>
  </si>
  <si>
    <t xml:space="preserve"> № 1679</t>
  </si>
  <si>
    <t>Нижне-Луговая ул., 45б-6</t>
  </si>
  <si>
    <t>Обская ул., 54-5</t>
  </si>
  <si>
    <t>№ 1680</t>
  </si>
  <si>
    <t>Розы Люксембург ул., 47-1</t>
  </si>
  <si>
    <t>Шегарский пер., 71-7</t>
  </si>
  <si>
    <t>№ 978</t>
  </si>
  <si>
    <t>Большая Подгорная ул., 179-1</t>
  </si>
  <si>
    <t>Большая Подгорная ул., 179-7</t>
  </si>
  <si>
    <t>Большая Подгорная ул., 207-6</t>
  </si>
  <si>
    <t>№ 1778</t>
  </si>
  <si>
    <t>Большая Подгорная ул., 207-9</t>
  </si>
  <si>
    <t>Ленина пр., 231-3</t>
  </si>
  <si>
    <t>№ 1731</t>
  </si>
  <si>
    <t>Первомайская ул., 149-1</t>
  </si>
  <si>
    <t>№ 1229</t>
  </si>
  <si>
    <t>Первомайская ул., 149-3</t>
  </si>
  <si>
    <t>Смирнова ул., 24-2</t>
  </si>
  <si>
    <t>№ 1918</t>
  </si>
  <si>
    <t>Сухоозерный пер., 13-3</t>
  </si>
  <si>
    <t>Большая Подгорная ул., 179 (земельный участок)</t>
  </si>
  <si>
    <t>-</t>
  </si>
  <si>
    <t>Большая Подгорная ул., 220 (земельный участок)</t>
  </si>
  <si>
    <t>ИТОГО (жилые помещения)</t>
  </si>
  <si>
    <t xml:space="preserve">ОКТЯБРЬСКИЙ </t>
  </si>
  <si>
    <t>№ 810</t>
  </si>
  <si>
    <t>№ 841</t>
  </si>
  <si>
    <t>№ 831</t>
  </si>
  <si>
    <t>Войлочная заимка ул., 5-1</t>
  </si>
  <si>
    <t>Войлочная заимка ул., 5-2</t>
  </si>
  <si>
    <t>Ново-Деповская 2-я ул., 25-5</t>
  </si>
  <si>
    <t>Соляной пер., 28-2</t>
  </si>
  <si>
    <t xml:space="preserve">СОВЕТСКИЙ </t>
  </si>
  <si>
    <t>Максима Горького ул., 64-2</t>
  </si>
  <si>
    <t>№ 899</t>
  </si>
  <si>
    <t>Максима Горького ул.,  2-2а</t>
  </si>
  <si>
    <t>№ 1575</t>
  </si>
  <si>
    <t>Сибирская ул., 82-2</t>
  </si>
  <si>
    <t>№ 690</t>
  </si>
  <si>
    <t>Гоголя ул., 39-9</t>
  </si>
  <si>
    <t xml:space="preserve"> № 1235</t>
  </si>
  <si>
    <t>Казахский пер., 9-2</t>
  </si>
  <si>
    <t>№ 1467</t>
  </si>
  <si>
    <t>Гагарина ул., 33-1</t>
  </si>
  <si>
    <t>№ 995</t>
  </si>
  <si>
    <t>Гагарина ул., 33-4</t>
  </si>
  <si>
    <t xml:space="preserve"> № 995</t>
  </si>
  <si>
    <t>Гагарина ул., 33-5</t>
  </si>
  <si>
    <t>Гагарина ул., 33-14</t>
  </si>
  <si>
    <t>Максима Горького ул.,  2-2</t>
  </si>
  <si>
    <t>№ 749</t>
  </si>
  <si>
    <t>Гоголя ул., 39-5</t>
  </si>
  <si>
    <t>Гоголя ул., 39-14</t>
  </si>
  <si>
    <t>Алтайская ул., 101-2б</t>
  </si>
  <si>
    <t>Герцена ул., 37а-2</t>
  </si>
  <si>
    <t>№ 1812</t>
  </si>
  <si>
    <t>№ 811</t>
  </si>
  <si>
    <t>Красноармейская ул., 41-2</t>
  </si>
  <si>
    <t>Гоголя ул., 39-3</t>
  </si>
  <si>
    <t>№ 889</t>
  </si>
  <si>
    <t>Кононова пер., 17-4</t>
  </si>
  <si>
    <t xml:space="preserve"> № 832</t>
  </si>
  <si>
    <t>№ 1213</t>
  </si>
  <si>
    <t xml:space="preserve"> № 690</t>
  </si>
  <si>
    <t>Жуковского ул., 25-15</t>
  </si>
  <si>
    <t>Гагарина ул., 21-3</t>
  </si>
  <si>
    <t>Сибирская ул., 82-1</t>
  </si>
  <si>
    <t>Сибирская ул., 82-10</t>
  </si>
  <si>
    <t>Сибирская ул., 82-11</t>
  </si>
  <si>
    <t>Сибирская ул., 82-13</t>
  </si>
  <si>
    <t>Сибирская ул., 82-15</t>
  </si>
  <si>
    <t>Кононова пер., 17-1</t>
  </si>
  <si>
    <t>2</t>
  </si>
  <si>
    <t>Казахский пер., 9 
(земельный участок)</t>
  </si>
  <si>
    <t>Алтайская ул., 101 
(земельный участок)</t>
  </si>
  <si>
    <t>Гоголя ул., 39 
(земельный участок)</t>
  </si>
  <si>
    <t>Кононова пер., 17 
(земельный участок)</t>
  </si>
  <si>
    <t xml:space="preserve">Итого по городу: </t>
  </si>
  <si>
    <t>* -  стоимость услуг по проведению оценки недвижимого имущества в целях изъятия для муниципальных нужд  определена методом сопоставимых рыночных цен (анализа рынка) на основании информации о ценах на услуги, полученной по запросу у исполнителей, осуществляющих оказание идентичных услуг.</t>
  </si>
  <si>
    <t>Песочный пер., 41-4</t>
  </si>
  <si>
    <t>№ 1254</t>
  </si>
  <si>
    <t>Приложение 7.1 к подпрограмме "Расселение аварийного жилья" на  2017-2020 годы</t>
  </si>
  <si>
    <t>Приложение 6 к постановлению администрации Города Томска от 14.12.2018 № 1140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</si>
</sst>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9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1" fontId="10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10" fillId="24" borderId="0" xfId="0" applyNumberFormat="1" applyFont="1" applyFill="1" applyBorder="1" applyAlignment="1">
      <alignment horizontal="center" vertical="center"/>
    </xf>
    <xf numFmtId="4" fontId="11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1" fontId="3" fillId="0" borderId="0" xfId="0" applyNumberFormat="1" applyFont="1" applyFill="1" applyAlignment="1">
      <alignment horizontal="center" vertical="center"/>
    </xf>
    <xf numFmtId="1" fontId="11" fillId="24" borderId="0" xfId="0" applyNumberFormat="1" applyFont="1" applyFill="1" applyBorder="1" applyAlignment="1">
      <alignment horizontal="center" vertical="center" wrapText="1"/>
    </xf>
    <xf numFmtId="43" fontId="3" fillId="0" borderId="12" xfId="61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" fontId="10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4" fontId="10" fillId="2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/>
    </xf>
    <xf numFmtId="0" fontId="2" fillId="0" borderId="0" xfId="53" applyFont="1" applyFill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54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textRotation="90" wrapText="1"/>
      <protection/>
    </xf>
    <xf numFmtId="0" fontId="6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left" vertical="center" wrapText="1"/>
      <protection/>
    </xf>
    <xf numFmtId="0" fontId="2" fillId="0" borderId="0" xfId="53" applyFont="1" applyFill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7" fillId="0" borderId="12" xfId="5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54" applyFont="1" applyFill="1" applyBorder="1" applyAlignment="1">
      <alignment horizontal="center" vertical="center" wrapText="1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187" fontId="6" fillId="0" borderId="10" xfId="65" applyFont="1" applyFill="1" applyBorder="1" applyAlignment="1">
      <alignment horizontal="center" vertical="center" textRotation="90" wrapText="1"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4" fontId="6" fillId="0" borderId="17" xfId="54" applyNumberFormat="1" applyFont="1" applyFill="1" applyBorder="1" applyAlignment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8.8515625" defaultRowHeight="12.75"/>
  <cols>
    <col min="1" max="1" width="4.57421875" style="3" customWidth="1"/>
    <col min="2" max="2" width="27.7109375" style="3" customWidth="1"/>
    <col min="3" max="3" width="11.57421875" style="3" customWidth="1"/>
    <col min="4" max="4" width="9.140625" style="3" customWidth="1"/>
    <col min="5" max="5" width="7.140625" style="7" customWidth="1"/>
    <col min="6" max="6" width="8.28125" style="3" customWidth="1"/>
    <col min="7" max="7" width="11.8515625" style="3" customWidth="1"/>
    <col min="8" max="8" width="23.8515625" style="3" customWidth="1"/>
    <col min="9" max="16384" width="8.8515625" style="3" customWidth="1"/>
  </cols>
  <sheetData>
    <row r="1" spans="2:7" ht="21" customHeight="1">
      <c r="B1" s="75" t="s">
        <v>150</v>
      </c>
      <c r="C1" s="76"/>
      <c r="D1" s="76"/>
      <c r="E1" s="76"/>
      <c r="F1" s="76"/>
      <c r="G1" s="76"/>
    </row>
    <row r="2" spans="1:7" ht="30" customHeight="1">
      <c r="A2" s="2"/>
      <c r="B2" s="6"/>
      <c r="C2" s="64" t="s">
        <v>149</v>
      </c>
      <c r="D2" s="65"/>
      <c r="E2" s="65"/>
      <c r="F2" s="65"/>
      <c r="G2" s="65"/>
    </row>
    <row r="3" spans="1:7" ht="12.75">
      <c r="A3" s="66" t="s">
        <v>0</v>
      </c>
      <c r="B3" s="66"/>
      <c r="C3" s="66"/>
      <c r="D3" s="66"/>
      <c r="E3" s="66"/>
      <c r="F3" s="66"/>
      <c r="G3" s="67"/>
    </row>
    <row r="4" spans="1:7" ht="44.25" customHeight="1">
      <c r="A4" s="66" t="s">
        <v>25</v>
      </c>
      <c r="B4" s="66"/>
      <c r="C4" s="66"/>
      <c r="D4" s="66"/>
      <c r="E4" s="66"/>
      <c r="F4" s="66"/>
      <c r="G4" s="66"/>
    </row>
    <row r="5" spans="1:7" ht="13.5">
      <c r="A5" s="68" t="s">
        <v>1</v>
      </c>
      <c r="B5" s="68"/>
      <c r="C5" s="68"/>
      <c r="D5" s="68"/>
      <c r="E5" s="68"/>
      <c r="F5" s="68"/>
      <c r="G5" s="69"/>
    </row>
    <row r="6" spans="1:7" ht="21" customHeight="1">
      <c r="A6" s="70" t="s">
        <v>2</v>
      </c>
      <c r="B6" s="70" t="s">
        <v>3</v>
      </c>
      <c r="C6" s="70" t="s">
        <v>4</v>
      </c>
      <c r="D6" s="70"/>
      <c r="E6" s="82" t="s">
        <v>8</v>
      </c>
      <c r="F6" s="84" t="s">
        <v>5</v>
      </c>
      <c r="G6" s="83" t="s">
        <v>9</v>
      </c>
    </row>
    <row r="7" spans="1:7" ht="12.75">
      <c r="A7" s="70"/>
      <c r="B7" s="70"/>
      <c r="C7" s="70"/>
      <c r="D7" s="70"/>
      <c r="E7" s="82"/>
      <c r="F7" s="85"/>
      <c r="G7" s="83"/>
    </row>
    <row r="8" spans="1:7" ht="23.25" customHeight="1">
      <c r="A8" s="70"/>
      <c r="B8" s="70"/>
      <c r="C8" s="70"/>
      <c r="D8" s="70"/>
      <c r="E8" s="82"/>
      <c r="F8" s="85"/>
      <c r="G8" s="83"/>
    </row>
    <row r="9" spans="1:7" ht="58.5" customHeight="1">
      <c r="A9" s="70"/>
      <c r="B9" s="70"/>
      <c r="C9" s="70"/>
      <c r="D9" s="70"/>
      <c r="E9" s="82"/>
      <c r="F9" s="86"/>
      <c r="G9" s="83"/>
    </row>
    <row r="10" spans="1:7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8</v>
      </c>
    </row>
    <row r="11" spans="1:7" ht="12.75">
      <c r="A11" s="77" t="s">
        <v>24</v>
      </c>
      <c r="B11" s="78"/>
      <c r="C11" s="78"/>
      <c r="D11" s="78"/>
      <c r="E11" s="78"/>
      <c r="F11" s="78"/>
      <c r="G11" s="79"/>
    </row>
    <row r="12" spans="1:7" ht="12.75">
      <c r="A12" s="10">
        <v>1</v>
      </c>
      <c r="B12" s="12" t="s">
        <v>6</v>
      </c>
      <c r="C12" s="11">
        <v>41096</v>
      </c>
      <c r="D12" s="10" t="s">
        <v>7</v>
      </c>
      <c r="E12" s="10">
        <v>4</v>
      </c>
      <c r="F12" s="10">
        <v>75</v>
      </c>
      <c r="G12" s="13">
        <v>2728.43</v>
      </c>
    </row>
    <row r="13" spans="1:7" ht="12.75">
      <c r="A13" s="10">
        <v>2</v>
      </c>
      <c r="B13" s="12" t="s">
        <v>10</v>
      </c>
      <c r="C13" s="11">
        <v>42100</v>
      </c>
      <c r="D13" s="10" t="s">
        <v>11</v>
      </c>
      <c r="E13" s="10">
        <v>3</v>
      </c>
      <c r="F13" s="10">
        <v>39.7</v>
      </c>
      <c r="G13" s="13">
        <v>2728.44</v>
      </c>
    </row>
    <row r="14" spans="1:7" ht="12.75">
      <c r="A14" s="10">
        <v>3</v>
      </c>
      <c r="B14" s="12" t="s">
        <v>12</v>
      </c>
      <c r="C14" s="11">
        <v>42100</v>
      </c>
      <c r="D14" s="10" t="s">
        <v>11</v>
      </c>
      <c r="E14" s="10">
        <v>1</v>
      </c>
      <c r="F14" s="10">
        <v>41.5</v>
      </c>
      <c r="G14" s="13">
        <v>2728.44</v>
      </c>
    </row>
    <row r="15" spans="1:7" ht="14.25" customHeight="1">
      <c r="A15" s="10">
        <v>4</v>
      </c>
      <c r="B15" s="12" t="s">
        <v>13</v>
      </c>
      <c r="C15" s="11">
        <v>42355</v>
      </c>
      <c r="D15" s="10" t="s">
        <v>14</v>
      </c>
      <c r="E15" s="10">
        <v>2</v>
      </c>
      <c r="F15" s="10">
        <v>53.5</v>
      </c>
      <c r="G15" s="13">
        <v>2728.43</v>
      </c>
    </row>
    <row r="16" spans="1:7" ht="12.75">
      <c r="A16" s="10">
        <v>5</v>
      </c>
      <c r="B16" s="12" t="s">
        <v>15</v>
      </c>
      <c r="C16" s="11">
        <v>40963</v>
      </c>
      <c r="D16" s="10" t="s">
        <v>16</v>
      </c>
      <c r="E16" s="10">
        <v>3</v>
      </c>
      <c r="F16" s="10">
        <v>54</v>
      </c>
      <c r="G16" s="13">
        <v>2728.43</v>
      </c>
    </row>
    <row r="17" spans="1:7" ht="12.75">
      <c r="A17" s="10">
        <v>6</v>
      </c>
      <c r="B17" s="12" t="s">
        <v>6</v>
      </c>
      <c r="C17" s="11">
        <v>41096</v>
      </c>
      <c r="D17" s="10" t="s">
        <v>7</v>
      </c>
      <c r="E17" s="10">
        <v>4</v>
      </c>
      <c r="F17" s="10">
        <v>45.9</v>
      </c>
      <c r="G17" s="13">
        <v>2728.43</v>
      </c>
    </row>
    <row r="18" spans="1:7" ht="12.75">
      <c r="A18" s="10">
        <v>7</v>
      </c>
      <c r="B18" s="12" t="s">
        <v>17</v>
      </c>
      <c r="C18" s="11">
        <v>41418</v>
      </c>
      <c r="D18" s="10" t="s">
        <v>18</v>
      </c>
      <c r="E18" s="10">
        <v>1</v>
      </c>
      <c r="F18" s="10">
        <v>20.2</v>
      </c>
      <c r="G18" s="13">
        <v>2728.43</v>
      </c>
    </row>
    <row r="19" spans="1:7" ht="12.75">
      <c r="A19" s="10">
        <v>8</v>
      </c>
      <c r="B19" s="12" t="s">
        <v>19</v>
      </c>
      <c r="C19" s="11">
        <v>41838</v>
      </c>
      <c r="D19" s="10" t="s">
        <v>20</v>
      </c>
      <c r="E19" s="10">
        <v>3</v>
      </c>
      <c r="F19" s="10">
        <v>39.1</v>
      </c>
      <c r="G19" s="13">
        <v>2728.43</v>
      </c>
    </row>
    <row r="20" spans="1:7" ht="12.75">
      <c r="A20" s="10">
        <v>9</v>
      </c>
      <c r="B20" s="12" t="s">
        <v>21</v>
      </c>
      <c r="C20" s="11">
        <v>41838</v>
      </c>
      <c r="D20" s="10" t="s">
        <v>20</v>
      </c>
      <c r="E20" s="10">
        <v>1</v>
      </c>
      <c r="F20" s="10">
        <v>48.9</v>
      </c>
      <c r="G20" s="13">
        <v>2728.43</v>
      </c>
    </row>
    <row r="21" spans="1:7" ht="12.75">
      <c r="A21" s="10">
        <v>10</v>
      </c>
      <c r="B21" s="12" t="s">
        <v>22</v>
      </c>
      <c r="C21" s="11">
        <v>41418</v>
      </c>
      <c r="D21" s="10" t="s">
        <v>23</v>
      </c>
      <c r="E21" s="10">
        <v>1</v>
      </c>
      <c r="F21" s="10">
        <v>11.2</v>
      </c>
      <c r="G21" s="13">
        <v>2728.43</v>
      </c>
    </row>
    <row r="22" spans="1:7" ht="12.75">
      <c r="A22" s="10">
        <v>11</v>
      </c>
      <c r="B22" s="12" t="s">
        <v>26</v>
      </c>
      <c r="C22" s="11">
        <v>41922</v>
      </c>
      <c r="D22" s="10" t="s">
        <v>27</v>
      </c>
      <c r="E22" s="10">
        <v>2</v>
      </c>
      <c r="F22" s="10">
        <v>51</v>
      </c>
      <c r="G22" s="13">
        <v>2728.43</v>
      </c>
    </row>
    <row r="23" spans="1:7" ht="12.75">
      <c r="A23" s="10">
        <v>12</v>
      </c>
      <c r="B23" s="12" t="s">
        <v>28</v>
      </c>
      <c r="C23" s="11">
        <v>41922</v>
      </c>
      <c r="D23" s="10" t="s">
        <v>27</v>
      </c>
      <c r="E23" s="10">
        <v>0</v>
      </c>
      <c r="F23" s="10">
        <v>10.6</v>
      </c>
      <c r="G23" s="13">
        <v>2728.43</v>
      </c>
    </row>
    <row r="24" spans="1:7" ht="12.75">
      <c r="A24" s="10">
        <v>13</v>
      </c>
      <c r="B24" s="12" t="s">
        <v>29</v>
      </c>
      <c r="C24" s="11">
        <v>41922</v>
      </c>
      <c r="D24" s="10" t="s">
        <v>27</v>
      </c>
      <c r="E24" s="10">
        <v>3</v>
      </c>
      <c r="F24" s="10">
        <v>61.4</v>
      </c>
      <c r="G24" s="13">
        <v>2728.43</v>
      </c>
    </row>
    <row r="25" spans="1:7" ht="12.75">
      <c r="A25" s="10">
        <v>14</v>
      </c>
      <c r="B25" s="12" t="s">
        <v>30</v>
      </c>
      <c r="C25" s="11">
        <v>42068</v>
      </c>
      <c r="D25" s="10" t="s">
        <v>31</v>
      </c>
      <c r="E25" s="10">
        <v>5</v>
      </c>
      <c r="F25" s="10">
        <v>38.3</v>
      </c>
      <c r="G25" s="13">
        <v>2728.43</v>
      </c>
    </row>
    <row r="26" spans="1:7" ht="12.75">
      <c r="A26" s="10">
        <v>15</v>
      </c>
      <c r="B26" s="12" t="s">
        <v>32</v>
      </c>
      <c r="C26" s="11">
        <v>41005</v>
      </c>
      <c r="D26" s="10" t="s">
        <v>33</v>
      </c>
      <c r="E26" s="10">
        <v>3</v>
      </c>
      <c r="F26" s="10">
        <v>27.5</v>
      </c>
      <c r="G26" s="13">
        <v>2728.43</v>
      </c>
    </row>
    <row r="27" spans="1:7" ht="12.75">
      <c r="A27" s="10">
        <v>16</v>
      </c>
      <c r="B27" s="12" t="s">
        <v>34</v>
      </c>
      <c r="C27" s="11">
        <v>41418</v>
      </c>
      <c r="D27" s="10" t="s">
        <v>18</v>
      </c>
      <c r="E27" s="10">
        <v>4</v>
      </c>
      <c r="F27" s="10">
        <v>47.3</v>
      </c>
      <c r="G27" s="13">
        <v>2728.43</v>
      </c>
    </row>
    <row r="28" spans="1:7" ht="12.75">
      <c r="A28" s="10">
        <v>17</v>
      </c>
      <c r="B28" s="35" t="s">
        <v>101</v>
      </c>
      <c r="C28" s="11">
        <v>41445</v>
      </c>
      <c r="D28" s="10" t="s">
        <v>102</v>
      </c>
      <c r="E28" s="10">
        <v>0</v>
      </c>
      <c r="F28" s="10">
        <v>32.4</v>
      </c>
      <c r="G28" s="13">
        <v>2728.43</v>
      </c>
    </row>
    <row r="29" spans="1:7" ht="12.75">
      <c r="A29" s="10"/>
      <c r="B29" s="14" t="s">
        <v>35</v>
      </c>
      <c r="C29" s="10"/>
      <c r="D29" s="10"/>
      <c r="E29" s="25">
        <f>SUM(E12:E28)</f>
        <v>40</v>
      </c>
      <c r="F29" s="25">
        <f>SUM(F12:F28)</f>
        <v>697.4999999999999</v>
      </c>
      <c r="G29" s="26">
        <f>SUM(G12:G28)</f>
        <v>46383.33</v>
      </c>
    </row>
    <row r="30" spans="1:7" ht="12.75">
      <c r="A30" s="77" t="s">
        <v>36</v>
      </c>
      <c r="B30" s="78"/>
      <c r="C30" s="78"/>
      <c r="D30" s="78"/>
      <c r="E30" s="78"/>
      <c r="F30" s="78"/>
      <c r="G30" s="79"/>
    </row>
    <row r="31" spans="1:7" ht="12.75">
      <c r="A31" s="10">
        <v>1</v>
      </c>
      <c r="B31" s="12" t="s">
        <v>37</v>
      </c>
      <c r="C31" s="11">
        <v>43283</v>
      </c>
      <c r="D31" s="10" t="s">
        <v>58</v>
      </c>
      <c r="E31" s="10">
        <v>1</v>
      </c>
      <c r="F31" s="10">
        <v>47</v>
      </c>
      <c r="G31" s="13">
        <v>2500</v>
      </c>
    </row>
    <row r="32" spans="1:7" ht="12.75">
      <c r="A32" s="10">
        <v>2</v>
      </c>
      <c r="B32" s="12" t="s">
        <v>38</v>
      </c>
      <c r="C32" s="11">
        <v>43283</v>
      </c>
      <c r="D32" s="10" t="s">
        <v>58</v>
      </c>
      <c r="E32" s="10">
        <v>3</v>
      </c>
      <c r="F32" s="10">
        <v>63.7</v>
      </c>
      <c r="G32" s="13">
        <v>2500</v>
      </c>
    </row>
    <row r="33" spans="1:7" ht="12.75">
      <c r="A33" s="10">
        <v>3</v>
      </c>
      <c r="B33" s="12" t="s">
        <v>39</v>
      </c>
      <c r="C33" s="15">
        <v>41943</v>
      </c>
      <c r="D33" s="16" t="s">
        <v>40</v>
      </c>
      <c r="E33" s="10">
        <v>9</v>
      </c>
      <c r="F33" s="10">
        <v>47.4</v>
      </c>
      <c r="G33" s="13">
        <v>2500</v>
      </c>
    </row>
    <row r="34" spans="1:7" ht="12.75">
      <c r="A34" s="10">
        <v>4</v>
      </c>
      <c r="B34" s="12" t="s">
        <v>39</v>
      </c>
      <c r="C34" s="15">
        <v>41943</v>
      </c>
      <c r="D34" s="16" t="s">
        <v>40</v>
      </c>
      <c r="E34" s="10">
        <v>3</v>
      </c>
      <c r="F34" s="10">
        <v>46.6</v>
      </c>
      <c r="G34" s="13">
        <v>2500</v>
      </c>
    </row>
    <row r="35" spans="1:7" ht="12.75">
      <c r="A35" s="10">
        <v>5</v>
      </c>
      <c r="B35" s="12" t="s">
        <v>41</v>
      </c>
      <c r="C35" s="11">
        <v>42535</v>
      </c>
      <c r="D35" s="10" t="s">
        <v>42</v>
      </c>
      <c r="E35" s="10">
        <v>1</v>
      </c>
      <c r="F35" s="10">
        <v>19.4</v>
      </c>
      <c r="G35" s="13">
        <v>2500</v>
      </c>
    </row>
    <row r="36" spans="1:7" ht="12.75">
      <c r="A36" s="10">
        <v>6</v>
      </c>
      <c r="B36" s="12" t="s">
        <v>43</v>
      </c>
      <c r="C36" s="11">
        <v>41268</v>
      </c>
      <c r="D36" s="10" t="s">
        <v>44</v>
      </c>
      <c r="E36" s="10">
        <v>5</v>
      </c>
      <c r="F36" s="10">
        <v>13.3</v>
      </c>
      <c r="G36" s="13">
        <v>2500</v>
      </c>
    </row>
    <row r="37" spans="1:7" ht="12.75">
      <c r="A37" s="10">
        <v>7</v>
      </c>
      <c r="B37" s="12" t="s">
        <v>45</v>
      </c>
      <c r="C37" s="11">
        <v>41996</v>
      </c>
      <c r="D37" s="10" t="s">
        <v>46</v>
      </c>
      <c r="E37" s="10">
        <v>3</v>
      </c>
      <c r="F37" s="10">
        <v>26</v>
      </c>
      <c r="G37" s="13">
        <v>2500</v>
      </c>
    </row>
    <row r="38" spans="1:7" ht="12.75">
      <c r="A38" s="10">
        <v>8</v>
      </c>
      <c r="B38" s="12" t="s">
        <v>47</v>
      </c>
      <c r="C38" s="11">
        <v>42187</v>
      </c>
      <c r="D38" s="10" t="s">
        <v>48</v>
      </c>
      <c r="E38" s="10">
        <v>1</v>
      </c>
      <c r="F38" s="10">
        <v>42.8</v>
      </c>
      <c r="G38" s="13">
        <v>2500</v>
      </c>
    </row>
    <row r="39" spans="1:7" ht="12.75">
      <c r="A39" s="10">
        <v>9</v>
      </c>
      <c r="B39" s="12" t="s">
        <v>49</v>
      </c>
      <c r="C39" s="11">
        <v>42304</v>
      </c>
      <c r="D39" s="10" t="s">
        <v>50</v>
      </c>
      <c r="E39" s="10">
        <v>1</v>
      </c>
      <c r="F39" s="10">
        <v>36.2</v>
      </c>
      <c r="G39" s="13">
        <v>2500</v>
      </c>
    </row>
    <row r="40" spans="1:7" ht="12.75">
      <c r="A40" s="10">
        <v>10</v>
      </c>
      <c r="B40" s="12" t="s">
        <v>51</v>
      </c>
      <c r="C40" s="11">
        <v>41501</v>
      </c>
      <c r="D40" s="10" t="s">
        <v>52</v>
      </c>
      <c r="E40" s="10">
        <v>14</v>
      </c>
      <c r="F40" s="10">
        <v>48.2</v>
      </c>
      <c r="G40" s="13">
        <v>2333.33</v>
      </c>
    </row>
    <row r="41" spans="1:7" ht="12.75">
      <c r="A41" s="10">
        <v>11</v>
      </c>
      <c r="B41" s="12" t="s">
        <v>53</v>
      </c>
      <c r="C41" s="11">
        <v>41929</v>
      </c>
      <c r="D41" s="10" t="s">
        <v>54</v>
      </c>
      <c r="E41" s="10">
        <v>2</v>
      </c>
      <c r="F41" s="10">
        <v>42.9</v>
      </c>
      <c r="G41" s="13">
        <v>2333.33</v>
      </c>
    </row>
    <row r="42" spans="1:7" ht="12.75">
      <c r="A42" s="10">
        <v>12</v>
      </c>
      <c r="B42" s="12" t="s">
        <v>55</v>
      </c>
      <c r="C42" s="11">
        <v>42153</v>
      </c>
      <c r="D42" s="10" t="s">
        <v>56</v>
      </c>
      <c r="E42" s="10">
        <v>1</v>
      </c>
      <c r="F42" s="10">
        <v>45.8</v>
      </c>
      <c r="G42" s="13">
        <v>2333.33</v>
      </c>
    </row>
    <row r="43" spans="1:7" ht="12.75">
      <c r="A43" s="10">
        <v>13</v>
      </c>
      <c r="B43" s="12" t="s">
        <v>57</v>
      </c>
      <c r="C43" s="11">
        <v>43283</v>
      </c>
      <c r="D43" s="10" t="s">
        <v>58</v>
      </c>
      <c r="E43" s="10">
        <v>3</v>
      </c>
      <c r="F43" s="10">
        <v>47.4</v>
      </c>
      <c r="G43" s="13">
        <v>2333.33</v>
      </c>
    </row>
    <row r="44" spans="1:7" ht="12.75">
      <c r="A44" s="10">
        <v>14</v>
      </c>
      <c r="B44" s="12" t="s">
        <v>59</v>
      </c>
      <c r="C44" s="11">
        <v>43283</v>
      </c>
      <c r="D44" s="10" t="s">
        <v>58</v>
      </c>
      <c r="E44" s="10">
        <v>3</v>
      </c>
      <c r="F44" s="10">
        <v>49.2</v>
      </c>
      <c r="G44" s="13">
        <v>2333.33</v>
      </c>
    </row>
    <row r="45" spans="1:7" ht="12.75">
      <c r="A45" s="10">
        <v>15</v>
      </c>
      <c r="B45" s="12" t="s">
        <v>60</v>
      </c>
      <c r="C45" s="11">
        <v>43283</v>
      </c>
      <c r="D45" s="10" t="s">
        <v>58</v>
      </c>
      <c r="E45" s="10">
        <v>4</v>
      </c>
      <c r="F45" s="10">
        <v>48.2</v>
      </c>
      <c r="G45" s="13">
        <v>2333.33</v>
      </c>
    </row>
    <row r="46" spans="1:7" ht="12.75">
      <c r="A46" s="10">
        <v>16</v>
      </c>
      <c r="B46" s="12" t="s">
        <v>61</v>
      </c>
      <c r="C46" s="11">
        <v>43283</v>
      </c>
      <c r="D46" s="10" t="s">
        <v>58</v>
      </c>
      <c r="E46" s="10">
        <v>2</v>
      </c>
      <c r="F46" s="10">
        <v>48.9</v>
      </c>
      <c r="G46" s="13">
        <v>2333.33</v>
      </c>
    </row>
    <row r="47" spans="1:7" ht="12.75">
      <c r="A47" s="10">
        <v>17</v>
      </c>
      <c r="B47" s="12" t="s">
        <v>62</v>
      </c>
      <c r="C47" s="11">
        <v>43283</v>
      </c>
      <c r="D47" s="10" t="s">
        <v>58</v>
      </c>
      <c r="E47" s="10">
        <v>3</v>
      </c>
      <c r="F47" s="10">
        <v>48.14</v>
      </c>
      <c r="G47" s="13">
        <v>2333.33</v>
      </c>
    </row>
    <row r="48" spans="1:7" ht="12.75">
      <c r="A48" s="10">
        <v>18</v>
      </c>
      <c r="B48" s="12" t="s">
        <v>63</v>
      </c>
      <c r="C48" s="15">
        <v>41943</v>
      </c>
      <c r="D48" s="16" t="s">
        <v>40</v>
      </c>
      <c r="E48" s="10">
        <v>5</v>
      </c>
      <c r="F48" s="10">
        <v>62.2</v>
      </c>
      <c r="G48" s="13">
        <v>2333.33</v>
      </c>
    </row>
    <row r="49" spans="1:7" ht="12.75">
      <c r="A49" s="10">
        <v>19</v>
      </c>
      <c r="B49" s="12" t="s">
        <v>64</v>
      </c>
      <c r="C49" s="15">
        <v>41943</v>
      </c>
      <c r="D49" s="16" t="s">
        <v>40</v>
      </c>
      <c r="E49" s="10">
        <v>7</v>
      </c>
      <c r="F49" s="10">
        <v>49.4</v>
      </c>
      <c r="G49" s="13">
        <v>2333.33</v>
      </c>
    </row>
    <row r="50" spans="1:7" ht="12.75">
      <c r="A50" s="10">
        <v>20</v>
      </c>
      <c r="B50" s="12" t="s">
        <v>65</v>
      </c>
      <c r="C50" s="11">
        <v>42026</v>
      </c>
      <c r="D50" s="10" t="s">
        <v>66</v>
      </c>
      <c r="E50" s="10">
        <v>3</v>
      </c>
      <c r="F50" s="10">
        <v>25.1</v>
      </c>
      <c r="G50" s="13">
        <v>2333.33</v>
      </c>
    </row>
    <row r="51" spans="1:7" ht="12.75">
      <c r="A51" s="10">
        <v>21</v>
      </c>
      <c r="B51" s="12" t="s">
        <v>67</v>
      </c>
      <c r="C51" s="11">
        <v>42355</v>
      </c>
      <c r="D51" s="10" t="s">
        <v>68</v>
      </c>
      <c r="E51" s="10">
        <v>3</v>
      </c>
      <c r="F51" s="10">
        <v>29.5</v>
      </c>
      <c r="G51" s="13">
        <v>2333.33</v>
      </c>
    </row>
    <row r="52" spans="1:7" ht="12.75">
      <c r="A52" s="10">
        <v>22</v>
      </c>
      <c r="B52" s="12" t="s">
        <v>69</v>
      </c>
      <c r="C52" s="11">
        <v>42355</v>
      </c>
      <c r="D52" s="10" t="s">
        <v>68</v>
      </c>
      <c r="E52" s="10">
        <v>0</v>
      </c>
      <c r="F52" s="10">
        <v>29.7</v>
      </c>
      <c r="G52" s="13">
        <v>2333.33</v>
      </c>
    </row>
    <row r="53" spans="1:7" ht="12.75">
      <c r="A53" s="10">
        <v>23</v>
      </c>
      <c r="B53" s="12" t="s">
        <v>70</v>
      </c>
      <c r="C53" s="11">
        <v>42355</v>
      </c>
      <c r="D53" s="10" t="s">
        <v>71</v>
      </c>
      <c r="E53" s="10">
        <v>2</v>
      </c>
      <c r="F53" s="10">
        <v>36.6</v>
      </c>
      <c r="G53" s="13">
        <v>2333.33</v>
      </c>
    </row>
    <row r="54" spans="1:7" ht="12.75">
      <c r="A54" s="10">
        <v>24</v>
      </c>
      <c r="B54" s="12" t="s">
        <v>72</v>
      </c>
      <c r="C54" s="11">
        <v>42187</v>
      </c>
      <c r="D54" s="10" t="s">
        <v>48</v>
      </c>
      <c r="E54" s="10">
        <v>2</v>
      </c>
      <c r="F54" s="10">
        <v>26</v>
      </c>
      <c r="G54" s="13">
        <v>2333.33</v>
      </c>
    </row>
    <row r="55" spans="1:7" ht="12.75">
      <c r="A55" s="10">
        <v>25</v>
      </c>
      <c r="B55" s="12" t="s">
        <v>73</v>
      </c>
      <c r="C55" s="11">
        <v>41544</v>
      </c>
      <c r="D55" s="10" t="s">
        <v>74</v>
      </c>
      <c r="E55" s="10">
        <v>2</v>
      </c>
      <c r="F55" s="10">
        <v>50.6</v>
      </c>
      <c r="G55" s="13">
        <v>2333.33</v>
      </c>
    </row>
    <row r="56" spans="1:7" ht="12.75">
      <c r="A56" s="10">
        <v>26</v>
      </c>
      <c r="B56" s="12" t="s">
        <v>75</v>
      </c>
      <c r="C56" s="11">
        <v>42153</v>
      </c>
      <c r="D56" s="10" t="s">
        <v>56</v>
      </c>
      <c r="E56" s="10">
        <v>5</v>
      </c>
      <c r="F56" s="10">
        <v>45.9</v>
      </c>
      <c r="G56" s="13">
        <v>2413.33</v>
      </c>
    </row>
    <row r="57" spans="1:7" ht="12.75">
      <c r="A57" s="10">
        <v>27</v>
      </c>
      <c r="B57" s="12" t="s">
        <v>76</v>
      </c>
      <c r="C57" s="11">
        <v>42153</v>
      </c>
      <c r="D57" s="10" t="s">
        <v>56</v>
      </c>
      <c r="E57" s="10">
        <v>2</v>
      </c>
      <c r="F57" s="10">
        <v>48</v>
      </c>
      <c r="G57" s="13">
        <v>2413.33</v>
      </c>
    </row>
    <row r="58" spans="1:7" ht="12.75">
      <c r="A58" s="10">
        <v>28</v>
      </c>
      <c r="B58" s="12" t="s">
        <v>77</v>
      </c>
      <c r="C58" s="11">
        <v>42445</v>
      </c>
      <c r="D58" s="10" t="s">
        <v>78</v>
      </c>
      <c r="E58" s="10">
        <v>1</v>
      </c>
      <c r="F58" s="10">
        <v>55.74</v>
      </c>
      <c r="G58" s="13">
        <v>2666.67</v>
      </c>
    </row>
    <row r="59" spans="1:7" ht="12.75">
      <c r="A59" s="10">
        <v>29</v>
      </c>
      <c r="B59" s="12" t="s">
        <v>79</v>
      </c>
      <c r="C59" s="11">
        <v>42445</v>
      </c>
      <c r="D59" s="10" t="s">
        <v>78</v>
      </c>
      <c r="E59" s="10">
        <v>5</v>
      </c>
      <c r="F59" s="10">
        <v>52.7</v>
      </c>
      <c r="G59" s="13">
        <v>2533.33</v>
      </c>
    </row>
    <row r="60" spans="1:7" ht="12.75">
      <c r="A60" s="10">
        <v>30</v>
      </c>
      <c r="B60" s="12" t="s">
        <v>80</v>
      </c>
      <c r="C60" s="11">
        <v>42416</v>
      </c>
      <c r="D60" s="10" t="s">
        <v>81</v>
      </c>
      <c r="E60" s="10">
        <v>6</v>
      </c>
      <c r="F60" s="10">
        <v>45.8</v>
      </c>
      <c r="G60" s="13">
        <v>2413.33</v>
      </c>
    </row>
    <row r="61" spans="1:7" ht="12.75">
      <c r="A61" s="10">
        <v>31</v>
      </c>
      <c r="B61" s="12" t="s">
        <v>82</v>
      </c>
      <c r="C61" s="11">
        <v>41872</v>
      </c>
      <c r="D61" s="10" t="s">
        <v>83</v>
      </c>
      <c r="E61" s="10">
        <v>0</v>
      </c>
      <c r="F61" s="10">
        <v>42.6</v>
      </c>
      <c r="G61" s="13">
        <v>2413.33</v>
      </c>
    </row>
    <row r="62" spans="1:7" ht="12.75">
      <c r="A62" s="10">
        <v>32</v>
      </c>
      <c r="B62" s="12" t="s">
        <v>84</v>
      </c>
      <c r="C62" s="11">
        <v>41872</v>
      </c>
      <c r="D62" s="10" t="s">
        <v>83</v>
      </c>
      <c r="E62" s="10">
        <v>1</v>
      </c>
      <c r="F62" s="10">
        <v>68.4</v>
      </c>
      <c r="G62" s="13">
        <v>2533.33</v>
      </c>
    </row>
    <row r="63" spans="1:7" ht="12.75">
      <c r="A63" s="10">
        <v>33</v>
      </c>
      <c r="B63" s="12" t="s">
        <v>85</v>
      </c>
      <c r="C63" s="11">
        <v>42689</v>
      </c>
      <c r="D63" s="10" t="s">
        <v>86</v>
      </c>
      <c r="E63" s="10">
        <v>5</v>
      </c>
      <c r="F63" s="10">
        <v>54.1</v>
      </c>
      <c r="G63" s="13">
        <v>2500</v>
      </c>
    </row>
    <row r="64" spans="1:7" ht="12.75">
      <c r="A64" s="10">
        <v>34</v>
      </c>
      <c r="B64" s="12" t="s">
        <v>87</v>
      </c>
      <c r="C64" s="11">
        <v>42304</v>
      </c>
      <c r="D64" s="10" t="s">
        <v>50</v>
      </c>
      <c r="E64" s="10">
        <v>0</v>
      </c>
      <c r="F64" s="10">
        <v>16.5</v>
      </c>
      <c r="G64" s="13">
        <v>2413.33</v>
      </c>
    </row>
    <row r="65" spans="1:7" ht="12.75">
      <c r="A65" s="10"/>
      <c r="B65" s="12" t="s">
        <v>91</v>
      </c>
      <c r="C65" s="11"/>
      <c r="D65" s="10"/>
      <c r="E65" s="28">
        <f>SUM(E31:E64)</f>
        <v>108</v>
      </c>
      <c r="F65" s="13">
        <f>SUM(F31:F64)</f>
        <v>1459.98</v>
      </c>
      <c r="G65" s="13">
        <f>SUM(G31:G64)</f>
        <v>82133.26000000004</v>
      </c>
    </row>
    <row r="66" spans="1:7" ht="25.5">
      <c r="A66" s="10">
        <v>35</v>
      </c>
      <c r="B66" s="12" t="s">
        <v>88</v>
      </c>
      <c r="C66" s="11">
        <v>42153</v>
      </c>
      <c r="D66" s="10" t="s">
        <v>56</v>
      </c>
      <c r="E66" s="17" t="s">
        <v>89</v>
      </c>
      <c r="F66" s="10">
        <v>1190</v>
      </c>
      <c r="G66" s="13">
        <v>4666.67</v>
      </c>
    </row>
    <row r="67" spans="1:7" ht="25.5">
      <c r="A67" s="10">
        <v>36</v>
      </c>
      <c r="B67" s="12" t="s">
        <v>90</v>
      </c>
      <c r="C67" s="11">
        <v>43283</v>
      </c>
      <c r="D67" s="10" t="s">
        <v>58</v>
      </c>
      <c r="E67" s="17" t="s">
        <v>89</v>
      </c>
      <c r="F67" s="10">
        <v>1175</v>
      </c>
      <c r="G67" s="13">
        <v>4666.67</v>
      </c>
    </row>
    <row r="68" spans="1:14" ht="12.75">
      <c r="A68" s="4"/>
      <c r="B68" s="18" t="s">
        <v>35</v>
      </c>
      <c r="C68" s="73"/>
      <c r="D68" s="73"/>
      <c r="E68" s="18">
        <f>E65</f>
        <v>108</v>
      </c>
      <c r="F68" s="18">
        <f>F65</f>
        <v>1459.98</v>
      </c>
      <c r="G68" s="51">
        <f>G65+G66+G67</f>
        <v>91466.60000000003</v>
      </c>
      <c r="H68" s="5"/>
      <c r="I68" s="5"/>
      <c r="J68" s="5"/>
      <c r="K68" s="5"/>
      <c r="L68" s="5"/>
      <c r="M68" s="5"/>
      <c r="N68" s="5"/>
    </row>
    <row r="69" spans="1:14" ht="12.75">
      <c r="A69" s="77" t="s">
        <v>92</v>
      </c>
      <c r="B69" s="78"/>
      <c r="C69" s="78"/>
      <c r="D69" s="78"/>
      <c r="E69" s="78"/>
      <c r="F69" s="78"/>
      <c r="G69" s="78"/>
      <c r="H69" s="5"/>
      <c r="I69" s="5"/>
      <c r="J69" s="5"/>
      <c r="K69" s="5"/>
      <c r="L69" s="5"/>
      <c r="M69" s="5"/>
      <c r="N69" s="5"/>
    </row>
    <row r="70" spans="1:14" ht="12" customHeight="1">
      <c r="A70" s="10">
        <v>1</v>
      </c>
      <c r="B70" s="55" t="s">
        <v>147</v>
      </c>
      <c r="C70" s="15">
        <v>41919</v>
      </c>
      <c r="D70" s="16" t="s">
        <v>148</v>
      </c>
      <c r="E70" s="16">
        <v>6</v>
      </c>
      <c r="F70" s="16">
        <v>39.7</v>
      </c>
      <c r="G70" s="22">
        <v>2333.33</v>
      </c>
      <c r="H70" s="52"/>
      <c r="I70" s="53"/>
      <c r="J70" s="54"/>
      <c r="K70" s="40"/>
      <c r="L70" s="42"/>
      <c r="M70" s="5"/>
      <c r="N70" s="5"/>
    </row>
    <row r="71" spans="1:14" ht="12.75">
      <c r="A71" s="10">
        <v>2</v>
      </c>
      <c r="B71" s="24" t="s">
        <v>96</v>
      </c>
      <c r="C71" s="23">
        <v>41162</v>
      </c>
      <c r="D71" s="19" t="s">
        <v>93</v>
      </c>
      <c r="E71" s="21">
        <v>0</v>
      </c>
      <c r="F71" s="19">
        <v>36.9</v>
      </c>
      <c r="G71" s="22">
        <v>2333.33</v>
      </c>
      <c r="H71" s="5"/>
      <c r="I71" s="5"/>
      <c r="J71" s="5"/>
      <c r="K71" s="5"/>
      <c r="L71" s="5"/>
      <c r="M71" s="5"/>
      <c r="N71" s="5"/>
    </row>
    <row r="72" spans="1:14" ht="12.75">
      <c r="A72" s="10">
        <v>3</v>
      </c>
      <c r="B72" s="24" t="s">
        <v>97</v>
      </c>
      <c r="C72" s="23">
        <v>41162</v>
      </c>
      <c r="D72" s="19" t="s">
        <v>93</v>
      </c>
      <c r="E72" s="21">
        <v>0</v>
      </c>
      <c r="F72" s="19">
        <v>31.6</v>
      </c>
      <c r="G72" s="22">
        <v>2333.33</v>
      </c>
      <c r="H72" s="5"/>
      <c r="I72" s="5"/>
      <c r="J72" s="5"/>
      <c r="K72" s="5"/>
      <c r="L72" s="5"/>
      <c r="M72" s="5"/>
      <c r="N72" s="5"/>
    </row>
    <row r="73" spans="1:7" ht="12.75">
      <c r="A73" s="10">
        <v>4</v>
      </c>
      <c r="B73" s="24" t="s">
        <v>98</v>
      </c>
      <c r="C73" s="23">
        <v>41268</v>
      </c>
      <c r="D73" s="19" t="s">
        <v>94</v>
      </c>
      <c r="E73" s="20">
        <v>2</v>
      </c>
      <c r="F73" s="20">
        <v>42.3</v>
      </c>
      <c r="G73" s="22">
        <v>2333.33</v>
      </c>
    </row>
    <row r="74" spans="1:12" ht="12.75">
      <c r="A74" s="10">
        <v>5</v>
      </c>
      <c r="B74" s="24" t="s">
        <v>99</v>
      </c>
      <c r="C74" s="23">
        <v>41236</v>
      </c>
      <c r="D74" s="19" t="s">
        <v>95</v>
      </c>
      <c r="E74" s="21">
        <v>8</v>
      </c>
      <c r="F74" s="20">
        <v>43.2</v>
      </c>
      <c r="G74" s="22">
        <v>2333.33</v>
      </c>
      <c r="I74" s="5"/>
      <c r="J74" s="5"/>
      <c r="K74" s="5"/>
      <c r="L74" s="5"/>
    </row>
    <row r="75" spans="1:12" ht="12.75">
      <c r="A75" s="25"/>
      <c r="B75" s="18" t="s">
        <v>35</v>
      </c>
      <c r="C75" s="34"/>
      <c r="D75" s="34"/>
      <c r="E75" s="27">
        <f>SUM(E70:E74)</f>
        <v>16</v>
      </c>
      <c r="F75" s="27">
        <f>SUM(F70:F74)</f>
        <v>193.7</v>
      </c>
      <c r="G75" s="39">
        <f>SUM(G70:G74)</f>
        <v>11666.65</v>
      </c>
      <c r="H75" s="5"/>
      <c r="I75" s="5"/>
      <c r="J75" s="5"/>
      <c r="K75" s="5"/>
      <c r="L75" s="5"/>
    </row>
    <row r="76" spans="1:12" ht="12.75" customHeight="1">
      <c r="A76" s="80" t="s">
        <v>100</v>
      </c>
      <c r="B76" s="81"/>
      <c r="C76" s="81"/>
      <c r="D76" s="81"/>
      <c r="E76" s="81"/>
      <c r="F76" s="81"/>
      <c r="G76" s="81"/>
      <c r="H76" s="5"/>
      <c r="I76" s="5"/>
      <c r="J76" s="5"/>
      <c r="K76" s="5"/>
      <c r="L76" s="5"/>
    </row>
    <row r="77" spans="1:12" ht="12.75" customHeight="1">
      <c r="A77" s="10">
        <v>1</v>
      </c>
      <c r="B77" s="24" t="s">
        <v>103</v>
      </c>
      <c r="C77" s="15">
        <v>42229</v>
      </c>
      <c r="D77" s="10" t="s">
        <v>104</v>
      </c>
      <c r="E77" s="29">
        <v>1</v>
      </c>
      <c r="F77" s="20">
        <v>28.2</v>
      </c>
      <c r="G77" s="43">
        <v>2166.67</v>
      </c>
      <c r="H77" s="5"/>
      <c r="I77" s="5"/>
      <c r="J77" s="5"/>
      <c r="K77" s="5"/>
      <c r="L77" s="5"/>
    </row>
    <row r="78" spans="1:12" ht="12.75" customHeight="1">
      <c r="A78" s="10">
        <v>2</v>
      </c>
      <c r="B78" s="30" t="s">
        <v>105</v>
      </c>
      <c r="C78" s="15">
        <v>40963</v>
      </c>
      <c r="D78" s="10" t="s">
        <v>106</v>
      </c>
      <c r="E78" s="16">
        <v>4</v>
      </c>
      <c r="F78" s="20">
        <v>22</v>
      </c>
      <c r="G78" s="43">
        <v>2166.67</v>
      </c>
      <c r="H78" s="5"/>
      <c r="I78" s="5"/>
      <c r="J78" s="5"/>
      <c r="K78" s="5"/>
      <c r="L78" s="5"/>
    </row>
    <row r="79" spans="1:12" ht="12.75" customHeight="1">
      <c r="A79" s="10">
        <v>3</v>
      </c>
      <c r="B79" s="30" t="s">
        <v>107</v>
      </c>
      <c r="C79" s="15">
        <v>41872</v>
      </c>
      <c r="D79" s="10" t="s">
        <v>108</v>
      </c>
      <c r="E79" s="31" t="s">
        <v>140</v>
      </c>
      <c r="F79" s="20">
        <v>30.1</v>
      </c>
      <c r="G79" s="43">
        <v>2166.67</v>
      </c>
      <c r="H79" s="63"/>
      <c r="I79" s="5"/>
      <c r="J79" s="60"/>
      <c r="K79" s="5"/>
      <c r="L79" s="5"/>
    </row>
    <row r="80" spans="1:12" ht="12.75" customHeight="1">
      <c r="A80" s="10">
        <v>4</v>
      </c>
      <c r="B80" s="30" t="s">
        <v>109</v>
      </c>
      <c r="C80" s="32">
        <v>42153</v>
      </c>
      <c r="D80" s="10" t="s">
        <v>110</v>
      </c>
      <c r="E80" s="20">
        <v>1</v>
      </c>
      <c r="F80" s="20">
        <v>31.3</v>
      </c>
      <c r="G80" s="43">
        <v>2166.67</v>
      </c>
      <c r="H80" s="59"/>
      <c r="I80" s="5"/>
      <c r="J80" s="59"/>
      <c r="K80" s="5"/>
      <c r="L80" s="5"/>
    </row>
    <row r="81" spans="1:12" ht="12.75" customHeight="1">
      <c r="A81" s="10">
        <v>5</v>
      </c>
      <c r="B81" s="30" t="s">
        <v>111</v>
      </c>
      <c r="C81" s="32">
        <v>41544</v>
      </c>
      <c r="D81" s="10" t="s">
        <v>112</v>
      </c>
      <c r="E81" s="21">
        <v>2</v>
      </c>
      <c r="F81" s="20">
        <v>17.5</v>
      </c>
      <c r="G81" s="43">
        <v>2166.67</v>
      </c>
      <c r="H81" s="58"/>
      <c r="I81" s="5"/>
      <c r="J81" s="44"/>
      <c r="K81" s="5"/>
      <c r="L81" s="5"/>
    </row>
    <row r="82" spans="1:12" ht="12.75" customHeight="1">
      <c r="A82" s="10">
        <v>6</v>
      </c>
      <c r="B82" s="30" t="s">
        <v>113</v>
      </c>
      <c r="C82" s="32">
        <v>41544</v>
      </c>
      <c r="D82" s="10" t="s">
        <v>114</v>
      </c>
      <c r="E82" s="20">
        <v>3</v>
      </c>
      <c r="F82" s="20">
        <v>22.6</v>
      </c>
      <c r="G82" s="43">
        <v>2166.67</v>
      </c>
      <c r="H82" s="59"/>
      <c r="I82" s="5"/>
      <c r="J82" s="45"/>
      <c r="K82" s="5"/>
      <c r="L82" s="5"/>
    </row>
    <row r="83" spans="1:12" ht="12.75" customHeight="1">
      <c r="A83" s="10">
        <v>7</v>
      </c>
      <c r="B83" s="30" t="s">
        <v>115</v>
      </c>
      <c r="C83" s="32">
        <v>41544</v>
      </c>
      <c r="D83" s="10" t="s">
        <v>112</v>
      </c>
      <c r="E83" s="20">
        <v>3</v>
      </c>
      <c r="F83" s="20">
        <v>38</v>
      </c>
      <c r="G83" s="43">
        <v>2166.67</v>
      </c>
      <c r="H83" s="40"/>
      <c r="I83" s="5"/>
      <c r="J83" s="44"/>
      <c r="K83" s="5"/>
      <c r="L83" s="5"/>
    </row>
    <row r="84" spans="1:12" ht="12.75" customHeight="1">
      <c r="A84" s="10">
        <v>8</v>
      </c>
      <c r="B84" s="30" t="s">
        <v>116</v>
      </c>
      <c r="C84" s="32">
        <v>41544</v>
      </c>
      <c r="D84" s="10" t="s">
        <v>114</v>
      </c>
      <c r="E84" s="21">
        <v>3</v>
      </c>
      <c r="F84" s="20">
        <v>33.5</v>
      </c>
      <c r="G84" s="43">
        <v>2166.67</v>
      </c>
      <c r="H84" s="42"/>
      <c r="I84" s="5"/>
      <c r="J84" s="44"/>
      <c r="K84" s="5"/>
      <c r="L84" s="5"/>
    </row>
    <row r="85" spans="1:12" ht="12.75" customHeight="1">
      <c r="A85" s="10">
        <v>9</v>
      </c>
      <c r="B85" s="24" t="s">
        <v>117</v>
      </c>
      <c r="C85" s="15">
        <v>42229</v>
      </c>
      <c r="D85" s="10" t="s">
        <v>104</v>
      </c>
      <c r="E85" s="21">
        <v>2</v>
      </c>
      <c r="F85" s="20">
        <v>39.3</v>
      </c>
      <c r="G85" s="22">
        <v>2366.67</v>
      </c>
      <c r="H85" s="42"/>
      <c r="I85" s="5"/>
      <c r="J85" s="44"/>
      <c r="K85" s="5"/>
      <c r="L85" s="5"/>
    </row>
    <row r="86" spans="1:12" ht="12.75" customHeight="1">
      <c r="A86" s="10">
        <v>10</v>
      </c>
      <c r="B86" s="30" t="s">
        <v>119</v>
      </c>
      <c r="C86" s="15">
        <v>41872</v>
      </c>
      <c r="D86" s="10" t="s">
        <v>108</v>
      </c>
      <c r="E86" s="20">
        <v>3</v>
      </c>
      <c r="F86" s="20">
        <v>42.1</v>
      </c>
      <c r="G86" s="22">
        <v>2366.67</v>
      </c>
      <c r="H86" s="40"/>
      <c r="I86" s="5"/>
      <c r="J86" s="44"/>
      <c r="K86" s="5"/>
      <c r="L86" s="5"/>
    </row>
    <row r="87" spans="1:12" ht="12.75" customHeight="1">
      <c r="A87" s="10">
        <v>11</v>
      </c>
      <c r="B87" s="33" t="s">
        <v>120</v>
      </c>
      <c r="C87" s="15">
        <v>41872</v>
      </c>
      <c r="D87" s="10" t="s">
        <v>108</v>
      </c>
      <c r="E87" s="20">
        <v>1</v>
      </c>
      <c r="F87" s="20">
        <v>37.6</v>
      </c>
      <c r="G87" s="22">
        <v>2366.67</v>
      </c>
      <c r="H87" s="40"/>
      <c r="I87" s="5"/>
      <c r="J87" s="42"/>
      <c r="K87" s="5"/>
      <c r="L87" s="5"/>
    </row>
    <row r="88" spans="1:12" ht="12.75" customHeight="1">
      <c r="A88" s="10">
        <v>12</v>
      </c>
      <c r="B88" s="33" t="s">
        <v>121</v>
      </c>
      <c r="C88" s="32">
        <v>41041</v>
      </c>
      <c r="D88" s="10" t="s">
        <v>118</v>
      </c>
      <c r="E88" s="20">
        <v>0</v>
      </c>
      <c r="F88" s="20">
        <v>15.9</v>
      </c>
      <c r="G88" s="22">
        <v>2366.67</v>
      </c>
      <c r="H88" s="58"/>
      <c r="I88" s="5"/>
      <c r="J88" s="61"/>
      <c r="K88" s="5"/>
      <c r="L88" s="5"/>
    </row>
    <row r="89" spans="1:12" ht="12.75" customHeight="1">
      <c r="A89" s="10">
        <v>13</v>
      </c>
      <c r="B89" s="33" t="s">
        <v>122</v>
      </c>
      <c r="C89" s="32">
        <v>42473</v>
      </c>
      <c r="D89" s="10" t="s">
        <v>123</v>
      </c>
      <c r="E89" s="20">
        <v>1</v>
      </c>
      <c r="F89" s="20">
        <v>45.8</v>
      </c>
      <c r="G89" s="22">
        <v>2366.67</v>
      </c>
      <c r="H89" s="59"/>
      <c r="I89" s="5"/>
      <c r="J89" s="62"/>
      <c r="K89" s="5"/>
      <c r="L89" s="5"/>
    </row>
    <row r="90" spans="1:12" ht="12.75" customHeight="1">
      <c r="A90" s="10">
        <v>14</v>
      </c>
      <c r="B90" s="38" t="s">
        <v>125</v>
      </c>
      <c r="C90" s="32">
        <v>41162</v>
      </c>
      <c r="D90" s="10" t="s">
        <v>124</v>
      </c>
      <c r="E90" s="20">
        <v>1</v>
      </c>
      <c r="F90" s="20">
        <v>29.59</v>
      </c>
      <c r="G90" s="22">
        <v>2366.67</v>
      </c>
      <c r="H90" s="58"/>
      <c r="I90" s="5"/>
      <c r="J90" s="61"/>
      <c r="K90" s="5"/>
      <c r="L90" s="5"/>
    </row>
    <row r="91" spans="1:12" ht="12.75" customHeight="1">
      <c r="A91" s="10">
        <v>15</v>
      </c>
      <c r="B91" s="33" t="s">
        <v>126</v>
      </c>
      <c r="C91" s="15">
        <v>41872</v>
      </c>
      <c r="D91" s="10" t="s">
        <v>108</v>
      </c>
      <c r="E91" s="29">
        <v>3</v>
      </c>
      <c r="F91" s="20">
        <v>19.7</v>
      </c>
      <c r="G91" s="22">
        <v>2400</v>
      </c>
      <c r="H91" s="59"/>
      <c r="I91" s="5"/>
      <c r="J91" s="62"/>
      <c r="K91" s="5"/>
      <c r="L91" s="5"/>
    </row>
    <row r="92" spans="1:12" ht="12.75" customHeight="1">
      <c r="A92" s="10">
        <v>16</v>
      </c>
      <c r="B92" s="33" t="s">
        <v>139</v>
      </c>
      <c r="C92" s="37">
        <v>41418</v>
      </c>
      <c r="D92" s="10" t="s">
        <v>127</v>
      </c>
      <c r="E92" s="21">
        <v>4</v>
      </c>
      <c r="F92" s="20">
        <v>44.1</v>
      </c>
      <c r="G92" s="22">
        <v>2400</v>
      </c>
      <c r="H92" s="58"/>
      <c r="I92" s="5"/>
      <c r="J92" s="42"/>
      <c r="K92" s="5"/>
      <c r="L92" s="5"/>
    </row>
    <row r="93" spans="1:12" ht="12.75" customHeight="1">
      <c r="A93" s="10">
        <v>17</v>
      </c>
      <c r="B93" s="33" t="s">
        <v>128</v>
      </c>
      <c r="C93" s="37">
        <v>41418</v>
      </c>
      <c r="D93" s="10" t="s">
        <v>127</v>
      </c>
      <c r="E93" s="36">
        <v>2</v>
      </c>
      <c r="F93" s="20">
        <v>43.9</v>
      </c>
      <c r="G93" s="22">
        <v>2400</v>
      </c>
      <c r="H93" s="59"/>
      <c r="I93" s="5"/>
      <c r="J93" s="42"/>
      <c r="K93" s="5"/>
      <c r="L93" s="5"/>
    </row>
    <row r="94" spans="1:12" ht="12.75" customHeight="1">
      <c r="A94" s="10">
        <v>18</v>
      </c>
      <c r="B94" s="30" t="s">
        <v>132</v>
      </c>
      <c r="C94" s="37">
        <v>41236</v>
      </c>
      <c r="D94" s="10" t="s">
        <v>129</v>
      </c>
      <c r="E94" s="36">
        <v>1</v>
      </c>
      <c r="F94" s="20">
        <v>26.7</v>
      </c>
      <c r="G94" s="22">
        <v>2400</v>
      </c>
      <c r="H94" s="40"/>
      <c r="I94" s="5"/>
      <c r="J94" s="42"/>
      <c r="K94" s="5"/>
      <c r="L94" s="5"/>
    </row>
    <row r="95" spans="1:12" ht="12.75" customHeight="1">
      <c r="A95" s="10">
        <v>19</v>
      </c>
      <c r="B95" s="30" t="s">
        <v>133</v>
      </c>
      <c r="C95" s="37">
        <v>41747</v>
      </c>
      <c r="D95" s="10" t="s">
        <v>130</v>
      </c>
      <c r="E95" s="36">
        <v>3</v>
      </c>
      <c r="F95" s="20">
        <v>27.4</v>
      </c>
      <c r="G95" s="22">
        <v>2400</v>
      </c>
      <c r="H95" s="58"/>
      <c r="I95" s="5"/>
      <c r="J95" s="61"/>
      <c r="K95" s="5"/>
      <c r="L95" s="5"/>
    </row>
    <row r="96" spans="1:12" ht="12.75" customHeight="1">
      <c r="A96" s="10">
        <v>20</v>
      </c>
      <c r="B96" s="30" t="s">
        <v>134</v>
      </c>
      <c r="C96" s="15">
        <v>40963</v>
      </c>
      <c r="D96" s="10" t="s">
        <v>131</v>
      </c>
      <c r="E96" s="36">
        <v>2</v>
      </c>
      <c r="F96" s="20">
        <v>31.1</v>
      </c>
      <c r="G96" s="13">
        <v>2333.33</v>
      </c>
      <c r="H96" s="59"/>
      <c r="I96" s="5"/>
      <c r="J96" s="62"/>
      <c r="K96" s="5"/>
      <c r="L96" s="5"/>
    </row>
    <row r="97" spans="1:12" ht="12.75" customHeight="1">
      <c r="A97" s="10">
        <v>21</v>
      </c>
      <c r="B97" s="30" t="s">
        <v>135</v>
      </c>
      <c r="C97" s="15">
        <v>40963</v>
      </c>
      <c r="D97" s="10" t="s">
        <v>131</v>
      </c>
      <c r="E97" s="36">
        <v>5</v>
      </c>
      <c r="F97" s="20">
        <v>30.4</v>
      </c>
      <c r="G97" s="13">
        <v>2333.33</v>
      </c>
      <c r="H97" s="56"/>
      <c r="I97" s="5"/>
      <c r="J97" s="42"/>
      <c r="K97" s="5"/>
      <c r="L97" s="5"/>
    </row>
    <row r="98" spans="1:12" ht="12.75" customHeight="1">
      <c r="A98" s="10">
        <v>22</v>
      </c>
      <c r="B98" s="30" t="s">
        <v>136</v>
      </c>
      <c r="C98" s="15">
        <v>40963</v>
      </c>
      <c r="D98" s="10" t="s">
        <v>131</v>
      </c>
      <c r="E98" s="20">
        <v>2</v>
      </c>
      <c r="F98" s="20">
        <v>22</v>
      </c>
      <c r="G98" s="13">
        <v>2333.33</v>
      </c>
      <c r="H98" s="57"/>
      <c r="I98" s="5"/>
      <c r="J98" s="46"/>
      <c r="K98" s="5"/>
      <c r="L98" s="5"/>
    </row>
    <row r="99" spans="1:12" ht="12.75" customHeight="1">
      <c r="A99" s="10">
        <v>23</v>
      </c>
      <c r="B99" s="30" t="s">
        <v>137</v>
      </c>
      <c r="C99" s="15">
        <v>40963</v>
      </c>
      <c r="D99" s="10" t="s">
        <v>131</v>
      </c>
      <c r="E99" s="20">
        <v>4</v>
      </c>
      <c r="F99" s="20">
        <v>30.4</v>
      </c>
      <c r="G99" s="13">
        <v>2333.33</v>
      </c>
      <c r="H99" s="58"/>
      <c r="I99" s="5"/>
      <c r="J99" s="42"/>
      <c r="K99" s="5"/>
      <c r="L99" s="5"/>
    </row>
    <row r="100" spans="1:12" ht="12.75" customHeight="1">
      <c r="A100" s="10">
        <v>24</v>
      </c>
      <c r="B100" s="30" t="s">
        <v>138</v>
      </c>
      <c r="C100" s="15">
        <v>40963</v>
      </c>
      <c r="D100" s="10" t="s">
        <v>131</v>
      </c>
      <c r="E100" s="20">
        <v>1</v>
      </c>
      <c r="F100" s="20">
        <v>37</v>
      </c>
      <c r="G100" s="13">
        <v>2333.33</v>
      </c>
      <c r="H100" s="59"/>
      <c r="I100" s="5"/>
      <c r="J100" s="46"/>
      <c r="K100" s="5"/>
      <c r="L100" s="5"/>
    </row>
    <row r="101" spans="1:12" ht="12.75" customHeight="1">
      <c r="A101" s="8"/>
      <c r="B101" s="12" t="s">
        <v>91</v>
      </c>
      <c r="C101" s="1"/>
      <c r="D101" s="1"/>
      <c r="E101" s="48">
        <f>SUM(E77:E100)</f>
        <v>52</v>
      </c>
      <c r="F101" s="48">
        <f>SUM(F77:F100)</f>
        <v>746.19</v>
      </c>
      <c r="G101" s="47">
        <f>SUM(G77:G100)</f>
        <v>55200.03</v>
      </c>
      <c r="H101" s="58"/>
      <c r="I101" s="5"/>
      <c r="J101" s="61"/>
      <c r="K101" s="5"/>
      <c r="L101" s="5"/>
    </row>
    <row r="102" spans="1:12" ht="26.25" customHeight="1">
      <c r="A102" s="8">
        <v>25</v>
      </c>
      <c r="B102" s="24" t="s">
        <v>141</v>
      </c>
      <c r="C102" s="32">
        <v>42153</v>
      </c>
      <c r="D102" s="10" t="s">
        <v>110</v>
      </c>
      <c r="E102" s="1" t="s">
        <v>89</v>
      </c>
      <c r="F102" s="20">
        <v>426</v>
      </c>
      <c r="G102" s="43">
        <v>2166.67</v>
      </c>
      <c r="H102" s="58"/>
      <c r="I102" s="5"/>
      <c r="J102" s="61"/>
      <c r="K102" s="5"/>
      <c r="L102" s="5"/>
    </row>
    <row r="103" spans="1:12" ht="29.25" customHeight="1">
      <c r="A103" s="8">
        <v>26</v>
      </c>
      <c r="B103" s="38" t="s">
        <v>142</v>
      </c>
      <c r="C103" s="32">
        <v>41041</v>
      </c>
      <c r="D103" s="10" t="s">
        <v>118</v>
      </c>
      <c r="E103" s="1" t="s">
        <v>89</v>
      </c>
      <c r="F103" s="21">
        <v>391</v>
      </c>
      <c r="G103" s="22">
        <v>2366.67</v>
      </c>
      <c r="H103" s="58"/>
      <c r="I103" s="5"/>
      <c r="J103" s="61"/>
      <c r="K103" s="5"/>
      <c r="L103" s="5"/>
    </row>
    <row r="104" spans="1:12" ht="25.5" customHeight="1">
      <c r="A104" s="8">
        <v>27</v>
      </c>
      <c r="B104" s="24" t="s">
        <v>143</v>
      </c>
      <c r="C104" s="15">
        <v>41872</v>
      </c>
      <c r="D104" s="10" t="s">
        <v>108</v>
      </c>
      <c r="E104" s="1" t="s">
        <v>89</v>
      </c>
      <c r="F104" s="21">
        <v>1520</v>
      </c>
      <c r="G104" s="22">
        <v>2400</v>
      </c>
      <c r="H104" s="58"/>
      <c r="I104" s="5"/>
      <c r="J104" s="61"/>
      <c r="K104" s="5"/>
      <c r="L104" s="5"/>
    </row>
    <row r="105" spans="1:12" ht="25.5" customHeight="1">
      <c r="A105" s="8">
        <v>28</v>
      </c>
      <c r="B105" s="38" t="s">
        <v>144</v>
      </c>
      <c r="C105" s="37">
        <v>41418</v>
      </c>
      <c r="D105" s="10" t="s">
        <v>127</v>
      </c>
      <c r="E105" s="1" t="s">
        <v>89</v>
      </c>
      <c r="F105" s="21">
        <v>391</v>
      </c>
      <c r="G105" s="22">
        <v>2400</v>
      </c>
      <c r="H105" s="58"/>
      <c r="I105" s="5"/>
      <c r="J105" s="61"/>
      <c r="K105" s="5"/>
      <c r="L105" s="5"/>
    </row>
    <row r="106" spans="1:12" ht="12.75" customHeight="1">
      <c r="A106" s="1"/>
      <c r="B106" s="18" t="s">
        <v>35</v>
      </c>
      <c r="C106" s="1"/>
      <c r="D106" s="1"/>
      <c r="E106" s="48">
        <f>E101</f>
        <v>52</v>
      </c>
      <c r="F106" s="49">
        <f>F101</f>
        <v>746.19</v>
      </c>
      <c r="G106" s="47">
        <f>G101+G102+G103+G104+G105</f>
        <v>64533.369999999995</v>
      </c>
      <c r="H106" s="59"/>
      <c r="I106" s="5"/>
      <c r="J106" s="62"/>
      <c r="K106" s="5"/>
      <c r="L106" s="5"/>
    </row>
    <row r="107" spans="1:12" ht="12.75" customHeight="1">
      <c r="A107" s="1"/>
      <c r="B107" s="1" t="s">
        <v>145</v>
      </c>
      <c r="C107" s="1"/>
      <c r="D107" s="1"/>
      <c r="E107" s="48">
        <f>E29+E68+E75+E106</f>
        <v>216</v>
      </c>
      <c r="F107" s="48">
        <f>F29+F68+F75+F106</f>
        <v>3097.37</v>
      </c>
      <c r="G107" s="47">
        <f>G29+G68+G75+G106</f>
        <v>214049.95000000004</v>
      </c>
      <c r="H107" s="50"/>
      <c r="I107" s="42"/>
      <c r="J107" s="42"/>
      <c r="K107" s="5"/>
      <c r="L107" s="5"/>
    </row>
    <row r="108" spans="1:12" ht="42" customHeight="1">
      <c r="A108" s="71" t="s">
        <v>146</v>
      </c>
      <c r="B108" s="72"/>
      <c r="C108" s="72"/>
      <c r="D108" s="72"/>
      <c r="E108" s="72"/>
      <c r="F108" s="72"/>
      <c r="G108" s="72"/>
      <c r="H108" s="41"/>
      <c r="I108" s="42"/>
      <c r="J108" s="42"/>
      <c r="K108" s="5"/>
      <c r="L108" s="5"/>
    </row>
    <row r="109" spans="1:12" ht="44.25" customHeight="1">
      <c r="A109" s="74"/>
      <c r="B109" s="74"/>
      <c r="C109" s="74"/>
      <c r="D109" s="74"/>
      <c r="E109" s="74"/>
      <c r="F109" s="74"/>
      <c r="G109" s="74"/>
      <c r="H109" s="40"/>
      <c r="I109" s="5"/>
      <c r="J109" s="42"/>
      <c r="K109" s="5"/>
      <c r="L109" s="5"/>
    </row>
    <row r="110" spans="1:12" ht="41.25" customHeight="1">
      <c r="A110" s="74"/>
      <c r="B110" s="74"/>
      <c r="C110" s="74"/>
      <c r="D110" s="74"/>
      <c r="E110" s="74"/>
      <c r="F110" s="74"/>
      <c r="G110" s="74"/>
      <c r="H110" s="40"/>
      <c r="I110" s="5"/>
      <c r="J110" s="42"/>
      <c r="K110" s="5"/>
      <c r="L110" s="5"/>
    </row>
    <row r="111" spans="1:12" ht="52.5" customHeight="1">
      <c r="A111" s="74"/>
      <c r="B111" s="74"/>
      <c r="C111" s="74"/>
      <c r="D111" s="74"/>
      <c r="E111" s="74"/>
      <c r="F111" s="74"/>
      <c r="G111" s="74"/>
      <c r="H111" s="5"/>
      <c r="I111" s="5"/>
      <c r="J111" s="5"/>
      <c r="K111" s="5"/>
      <c r="L111" s="5"/>
    </row>
    <row r="112" spans="1:12" ht="30.75" customHeight="1">
      <c r="A112" s="74"/>
      <c r="B112" s="74"/>
      <c r="C112" s="74"/>
      <c r="D112" s="74"/>
      <c r="E112" s="74"/>
      <c r="F112" s="74"/>
      <c r="G112" s="74"/>
      <c r="H112" s="5"/>
      <c r="I112" s="5"/>
      <c r="J112" s="5"/>
      <c r="K112" s="5"/>
      <c r="L112" s="5"/>
    </row>
    <row r="113" spans="1:7" s="5" customFormat="1" ht="18" customHeight="1">
      <c r="A113" s="74"/>
      <c r="B113" s="74"/>
      <c r="C113" s="74"/>
      <c r="D113" s="74"/>
      <c r="E113" s="74"/>
      <c r="F113" s="74"/>
      <c r="G113" s="74"/>
    </row>
    <row r="114" s="5" customFormat="1" ht="12.75">
      <c r="E114" s="9"/>
    </row>
    <row r="115" s="5" customFormat="1" ht="12.75">
      <c r="E115" s="9"/>
    </row>
    <row r="116" s="5" customFormat="1" ht="12.75">
      <c r="E116" s="9"/>
    </row>
    <row r="117" s="5" customFormat="1" ht="12.75">
      <c r="E117" s="9"/>
    </row>
    <row r="118" s="5" customFormat="1" ht="12.75">
      <c r="E118" s="9"/>
    </row>
    <row r="119" s="5" customFormat="1" ht="12.75">
      <c r="E119" s="9"/>
    </row>
    <row r="120" s="5" customFormat="1" ht="12.75">
      <c r="E120" s="9"/>
    </row>
    <row r="121" s="5" customFormat="1" ht="12.75">
      <c r="E121" s="9"/>
    </row>
    <row r="122" s="5" customFormat="1" ht="12.75">
      <c r="E122" s="9"/>
    </row>
    <row r="123" s="5" customFormat="1" ht="12.75">
      <c r="E123" s="9"/>
    </row>
    <row r="124" s="5" customFormat="1" ht="12.75">
      <c r="E124" s="9"/>
    </row>
    <row r="125" s="5" customFormat="1" ht="12.75">
      <c r="E125" s="9"/>
    </row>
    <row r="126" s="5" customFormat="1" ht="12.75">
      <c r="E126" s="9"/>
    </row>
    <row r="127" s="5" customFormat="1" ht="12.75">
      <c r="E127" s="9"/>
    </row>
    <row r="128" s="5" customFormat="1" ht="12.75">
      <c r="E128" s="9"/>
    </row>
    <row r="129" s="5" customFormat="1" ht="12.75">
      <c r="E129" s="9"/>
    </row>
    <row r="130" s="5" customFormat="1" ht="12.75">
      <c r="E130" s="9"/>
    </row>
    <row r="131" s="5" customFormat="1" ht="12.75">
      <c r="E131" s="9"/>
    </row>
    <row r="132" s="5" customFormat="1" ht="12.75">
      <c r="E132" s="9"/>
    </row>
    <row r="133" s="5" customFormat="1" ht="12.75">
      <c r="E133" s="9"/>
    </row>
    <row r="134" s="5" customFormat="1" ht="12.75">
      <c r="E134" s="9"/>
    </row>
    <row r="135" s="5" customFormat="1" ht="12.75">
      <c r="E135" s="9"/>
    </row>
    <row r="136" s="5" customFormat="1" ht="12.75">
      <c r="E136" s="9"/>
    </row>
    <row r="137" s="5" customFormat="1" ht="12.75">
      <c r="E137" s="9"/>
    </row>
    <row r="138" s="5" customFormat="1" ht="12.75">
      <c r="E138" s="9"/>
    </row>
    <row r="139" s="5" customFormat="1" ht="12.75">
      <c r="E139" s="9"/>
    </row>
    <row r="140" s="5" customFormat="1" ht="12.75">
      <c r="E140" s="9"/>
    </row>
    <row r="141" s="5" customFormat="1" ht="12.75">
      <c r="E141" s="9"/>
    </row>
    <row r="142" s="5" customFormat="1" ht="12.75">
      <c r="E142" s="9"/>
    </row>
    <row r="143" s="5" customFormat="1" ht="12.75">
      <c r="E143" s="9"/>
    </row>
    <row r="144" s="5" customFormat="1" ht="12.75">
      <c r="E144" s="9"/>
    </row>
    <row r="145" s="5" customFormat="1" ht="12.75">
      <c r="E145" s="9"/>
    </row>
    <row r="146" s="5" customFormat="1" ht="12.75">
      <c r="E146" s="9"/>
    </row>
    <row r="147" s="5" customFormat="1" ht="12.75">
      <c r="E147" s="9"/>
    </row>
  </sheetData>
  <sheetProtection/>
  <mergeCells count="36">
    <mergeCell ref="B1:G1"/>
    <mergeCell ref="A30:G30"/>
    <mergeCell ref="A69:G69"/>
    <mergeCell ref="A76:G76"/>
    <mergeCell ref="B6:B9"/>
    <mergeCell ref="C6:D9"/>
    <mergeCell ref="E6:E9"/>
    <mergeCell ref="G6:G9"/>
    <mergeCell ref="F6:F9"/>
    <mergeCell ref="A11:G11"/>
    <mergeCell ref="A6:A9"/>
    <mergeCell ref="A108:G108"/>
    <mergeCell ref="C68:D68"/>
    <mergeCell ref="A113:G113"/>
    <mergeCell ref="A112:G112"/>
    <mergeCell ref="A111:G111"/>
    <mergeCell ref="A109:G109"/>
    <mergeCell ref="A110:G110"/>
    <mergeCell ref="C2:G2"/>
    <mergeCell ref="A3:G3"/>
    <mergeCell ref="A4:G4"/>
    <mergeCell ref="A5:G5"/>
    <mergeCell ref="H88:H89"/>
    <mergeCell ref="H90:H91"/>
    <mergeCell ref="H92:H93"/>
    <mergeCell ref="H95:H96"/>
    <mergeCell ref="H97:H98"/>
    <mergeCell ref="H99:H100"/>
    <mergeCell ref="H101:H106"/>
    <mergeCell ref="J79:J80"/>
    <mergeCell ref="J88:J89"/>
    <mergeCell ref="J90:J91"/>
    <mergeCell ref="J95:J96"/>
    <mergeCell ref="J101:J106"/>
    <mergeCell ref="H79:H80"/>
    <mergeCell ref="H81:H82"/>
  </mergeCells>
  <printOptions/>
  <pageMargins left="0.1968503937007874" right="0.1968503937007874" top="0.3937007874015748" bottom="0.1968503937007874" header="0.11811023622047245" footer="0.11811023622047245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2018-11-23T10:05:42Z</cp:lastPrinted>
  <dcterms:created xsi:type="dcterms:W3CDTF">1996-10-08T23:32:33Z</dcterms:created>
  <dcterms:modified xsi:type="dcterms:W3CDTF">2018-12-18T08:45:07Z</dcterms:modified>
  <cp:category/>
  <cp:version/>
  <cp:contentType/>
  <cp:contentStatus/>
</cp:coreProperties>
</file>