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(паспорт МП)" sheetId="1" r:id="rId1"/>
  </sheets>
  <definedNames>
    <definedName name="_xlnm.Print_Area" localSheetId="0">'Приложение 1 (паспорт МП)'!$A$1:$L$57</definedName>
  </definedNames>
  <calcPr fullCalcOnLoad="1"/>
</workbook>
</file>

<file path=xl/sharedStrings.xml><?xml version="1.0" encoding="utf-8"?>
<sst xmlns="http://schemas.openxmlformats.org/spreadsheetml/2006/main" count="97" uniqueCount="66">
  <si>
    <t>Приложение к постановлению администрации Города Томска от 09.11.2016 № 1174</t>
  </si>
  <si>
    <t>Правовой акт, являющийся основанием для разработки муниципальной программы</t>
  </si>
  <si>
    <t>Куратор муниципальной программы</t>
  </si>
  <si>
    <t>Ответственный исполнитель муниципальной программы</t>
  </si>
  <si>
    <t>Соисполнители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</si>
  <si>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</si>
  <si>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</si>
  <si>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</si>
  <si>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</si>
  <si>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</si>
  <si>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департамент архитектуры и градостроительства администрации Города Томска</t>
  </si>
  <si>
    <t>Участники</t>
  </si>
  <si>
    <t>отсутствуют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</si>
  <si>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</si>
  <si>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</si>
  <si>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</si>
  <si>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Задача 1. Развитие жилищного строительства.</t>
  </si>
  <si>
    <t>Задача 2. Повышение качества жилья</t>
  </si>
  <si>
    <t>Цели и задачи муниципальной программы</t>
  </si>
  <si>
    <t>Цель: повышение доступности жилья и качества жилищного обеспечения населения.</t>
  </si>
  <si>
    <t>Задача 1. Расселение аварийного жилищного фонда.</t>
  </si>
  <si>
    <t>Задача 2. Решение проблемы дефицита маневренного жилищного фонда муниципального образования «Город Томск»</t>
  </si>
  <si>
    <t>Показатели цели муниципальной программы, единицы измерения</t>
  </si>
  <si>
    <t>Год разработки программы</t>
  </si>
  <si>
    <t>в соответствии с потребностью</t>
  </si>
  <si>
    <t>в соответствии с утвержденным финансированием</t>
  </si>
  <si>
    <t>Цель: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</si>
  <si>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</si>
  <si>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Показатель цели 2. Доля аварийного жилья в общей площади жилищного фонда, %</t>
  </si>
  <si>
    <t>Показатель цели 3.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</si>
  <si>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Показатели задач муниципальной программы, единицы измерения</t>
  </si>
  <si>
    <t>Задача 1. Расселение аварийного жилищного фонда</t>
  </si>
  <si>
    <t>Показатель задачи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</si>
  <si>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</si>
  <si>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Показатель задачи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</si>
  <si>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</si>
  <si>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Показатель задачи 2. Дефицит маневренного жилищного фонда в Городе Томске, кв. м</t>
  </si>
  <si>
    <t>Объемы и источники финансирования муниципальной программы (с разбивкой по годам, тыс. рублей)</t>
  </si>
  <si>
    <t>год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</si>
  <si>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</si>
  <si>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</si>
  <si>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</si>
  <si>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</si>
  <si>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</si>
  <si>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</si>
  <si>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</si>
  <si>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</si>
  <si>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</si>
  <si>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муниципальной программы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</si>
  <si>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</si>
  <si>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</si>
  <si>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</si>
  <si>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>- текущий контроль и мониторинг реализации муниципальной программы осуществляют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</si>
  <si>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</si>
  <si>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администрация Города Томска (комитет жилищной политики)</t>
  </si>
  <si>
    <t>1&lt;*&gt;</t>
  </si>
  <si>
    <t>МУНИЦИПАЛЬНАЯ ПРОГРАММА
РАССЕЛЕНИЕ АВАРИЙНОГО ЖИЛЬЯ И СОЗДАНИЕ МАНЕВРЕННОГО ЖИЛИЩНОГО ФОНДА» НА 2017 - 2020 ГОДЫ
(ДАЛЕЕ - МУНИЦИПАЛЬНАЯ ПРОГРАММА)</t>
  </si>
  <si>
    <t>I. ПАСПОРТ МУНИЦИПАЛЬНОЙ ПРОГРАММЫ «РАССЕЛЕНИЕ АВАРИЙНОГО ЖИЛЬЯ И СОЗДАНИЕ МАНЕВРЕННОГО ЖИЛИЩНОГО ФОНДА» НА 2017 - 2020 ГОДЫ</t>
  </si>
  <si>
    <t>2017 - 2020 годы</t>
  </si>
  <si>
    <t>1. Подпрограмма «Расселение аварийного жилья» на 2017-2020 годы (приложение 3)</t>
  </si>
  <si>
    <t>2. Подпрограмма «Создание маневренного жилищного фонда» на 2017-2020 годы (приложение 4)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</si>
  <si>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в 2016 году</t>
  </si>
  <si>
    <t>2 &lt;**&gt;</t>
  </si>
  <si>
    <t>Заместитель Мэра Города Томска по капитальному строительству</t>
  </si>
  <si>
    <t>&lt;**&gt; В 2018 году в рамках подпрограммы «Расселение аварийного жилья» на 2017 - 2020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Кроме этого, в 2018 году завершены мероприятия по расселению многоквартирных домов, расположенного по адресам: г. Томск, ул. Ангарская, д. 85 и г. Томск, ул. Степана Разина, 14в</t>
  </si>
  <si>
    <t>Приложение 1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</si>
</sst>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_р_."/>
  </numFmts>
  <fonts count="27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Times New Roman"/>
      <family val="1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42" applyBorder="1" applyAlignment="1" applyProtection="1">
      <alignment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194" fontId="2" fillId="24" borderId="10" xfId="0" applyNumberFormat="1" applyFont="1" applyFill="1" applyBorder="1" applyAlignment="1">
      <alignment horizontal="center" vertical="center" wrapText="1"/>
    </xf>
    <xf numFmtId="193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93" fontId="2" fillId="24" borderId="11" xfId="0" applyNumberFormat="1" applyFont="1" applyFill="1" applyBorder="1" applyAlignment="1">
      <alignment horizontal="center" vertical="center" wrapText="1"/>
    </xf>
    <xf numFmtId="194" fontId="2" fillId="24" borderId="11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textRotation="90" wrapText="1"/>
    </xf>
    <xf numFmtId="0" fontId="2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top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193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2" fillId="24" borderId="16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2" fillId="24" borderId="18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193" fontId="2" fillId="24" borderId="11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194" fontId="2" fillId="24" borderId="11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/>
    </xf>
    <xf numFmtId="0" fontId="2" fillId="24" borderId="21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 wrapText="1"/>
    </xf>
    <xf numFmtId="0" fontId="9" fillId="24" borderId="14" xfId="0" applyFont="1" applyFill="1" applyBorder="1" applyAlignment="1">
      <alignment/>
    </xf>
    <xf numFmtId="0" fontId="2" fillId="24" borderId="10" xfId="0" applyFont="1" applyFill="1" applyBorder="1" applyAlignment="1">
      <alignment vertical="center"/>
    </xf>
    <xf numFmtId="0" fontId="2" fillId="24" borderId="10" xfId="42" applyFont="1" applyFill="1" applyBorder="1" applyAlignment="1" applyProtection="1">
      <alignment vertical="center" wrapText="1"/>
      <protection/>
    </xf>
    <xf numFmtId="0" fontId="2" fillId="24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view="pageBreakPreview" zoomScale="80" zoomScaleSheetLayoutView="80" zoomScalePageLayoutView="0" workbookViewId="0" topLeftCell="A1">
      <selection activeCell="D1" sqref="D1:L1"/>
    </sheetView>
  </sheetViews>
  <sheetFormatPr defaultColWidth="8.8515625" defaultRowHeight="12.75"/>
  <cols>
    <col min="1" max="1" width="41.7109375" style="9" customWidth="1"/>
    <col min="2" max="2" width="8.00390625" style="9" customWidth="1"/>
    <col min="3" max="3" width="11.7109375" style="9" customWidth="1"/>
    <col min="4" max="4" width="12.140625" style="9" customWidth="1"/>
    <col min="5" max="5" width="12.57421875" style="9" customWidth="1"/>
    <col min="6" max="6" width="10.8515625" style="9" customWidth="1"/>
    <col min="7" max="7" width="6.57421875" style="9" customWidth="1"/>
    <col min="8" max="8" width="10.7109375" style="9" customWidth="1"/>
    <col min="9" max="9" width="6.421875" style="9" customWidth="1"/>
    <col min="10" max="10" width="9.00390625" style="9" customWidth="1"/>
    <col min="11" max="11" width="11.7109375" style="9" customWidth="1"/>
    <col min="12" max="12" width="10.28125" style="9" customWidth="1"/>
    <col min="13" max="16384" width="8.8515625" style="9" customWidth="1"/>
  </cols>
  <sheetData>
    <row r="1" spans="4:12" ht="23.25" customHeight="1">
      <c r="D1" s="36" t="s">
        <v>65</v>
      </c>
      <c r="E1" s="37"/>
      <c r="F1" s="37"/>
      <c r="G1" s="37"/>
      <c r="H1" s="37"/>
      <c r="I1" s="37"/>
      <c r="J1" s="37"/>
      <c r="K1" s="37"/>
      <c r="L1" s="37"/>
    </row>
    <row r="2" spans="6:12" ht="15.75" customHeight="1">
      <c r="F2" s="27" t="s">
        <v>0</v>
      </c>
      <c r="G2" s="37"/>
      <c r="H2" s="37"/>
      <c r="I2" s="37"/>
      <c r="J2" s="37"/>
      <c r="K2" s="37"/>
      <c r="L2" s="37"/>
    </row>
    <row r="3" spans="1:12" ht="42" customHeight="1">
      <c r="A3" s="30" t="s">
        <v>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6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33" customHeight="1">
      <c r="A5" s="31" t="s">
        <v>57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7" customHeight="1">
      <c r="A6" s="24" t="s">
        <v>1</v>
      </c>
      <c r="B6" s="64" t="s">
        <v>53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2.75">
      <c r="A7" s="24" t="s">
        <v>2</v>
      </c>
      <c r="B7" s="42" t="s">
        <v>63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6" ht="17.25" customHeight="1">
      <c r="A8" s="24" t="s">
        <v>3</v>
      </c>
      <c r="B8" s="42" t="s">
        <v>54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7"/>
      <c r="N8" s="7"/>
      <c r="O8" s="7"/>
      <c r="P8" s="7"/>
    </row>
    <row r="9" spans="1:16" ht="12.75">
      <c r="A9" s="65" t="s">
        <v>4</v>
      </c>
      <c r="B9" s="58" t="s">
        <v>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1"/>
      <c r="N9" s="1"/>
      <c r="O9" s="1"/>
      <c r="P9" s="1"/>
    </row>
    <row r="10" spans="1:16" ht="12.75">
      <c r="A10" s="65"/>
      <c r="B10" s="47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"/>
      <c r="N10" s="1"/>
      <c r="O10" s="1"/>
      <c r="P10" s="1"/>
    </row>
    <row r="11" spans="1:16" ht="12.75">
      <c r="A11" s="65"/>
      <c r="B11" s="47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"/>
      <c r="N11" s="1"/>
      <c r="O11" s="1"/>
      <c r="P11" s="1"/>
    </row>
    <row r="12" spans="1:16" ht="12.75">
      <c r="A12" s="65"/>
      <c r="B12" s="47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"/>
      <c r="N12" s="1"/>
      <c r="O12" s="1"/>
      <c r="P12" s="1"/>
    </row>
    <row r="13" spans="1:16" ht="12.75">
      <c r="A13" s="65"/>
      <c r="B13" s="47" t="s">
        <v>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"/>
      <c r="N13" s="1"/>
      <c r="O13" s="1"/>
      <c r="P13" s="1"/>
    </row>
    <row r="14" spans="1:16" ht="12.75">
      <c r="A14" s="65"/>
      <c r="B14" s="38" t="s">
        <v>10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"/>
      <c r="N14" s="1"/>
      <c r="O14" s="1"/>
      <c r="P14" s="1"/>
    </row>
    <row r="15" spans="1:16" ht="12.75">
      <c r="A15" s="24" t="s">
        <v>11</v>
      </c>
      <c r="B15" s="38" t="s">
        <v>12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"/>
      <c r="N15" s="1"/>
      <c r="O15" s="1"/>
      <c r="P15" s="1"/>
    </row>
    <row r="16" spans="1:16" ht="24" customHeight="1">
      <c r="A16" s="24" t="s">
        <v>13</v>
      </c>
      <c r="B16" s="42" t="s">
        <v>14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1"/>
      <c r="N16" s="1"/>
      <c r="O16" s="1"/>
      <c r="P16" s="1"/>
    </row>
    <row r="17" spans="1:16" ht="15" customHeight="1">
      <c r="A17" s="65" t="s">
        <v>15</v>
      </c>
      <c r="B17" s="58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"/>
      <c r="N17" s="1"/>
      <c r="O17" s="1"/>
      <c r="P17" s="1"/>
    </row>
    <row r="18" spans="1:16" ht="12.75">
      <c r="A18" s="65"/>
      <c r="B18" s="38" t="s">
        <v>17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"/>
      <c r="N18" s="1"/>
      <c r="O18" s="1"/>
      <c r="P18" s="1"/>
    </row>
    <row r="19" spans="1:16" ht="14.25" customHeight="1">
      <c r="A19" s="65" t="s">
        <v>18</v>
      </c>
      <c r="B19" s="59" t="s">
        <v>19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1"/>
      <c r="N19" s="1"/>
      <c r="O19" s="1"/>
      <c r="P19" s="1"/>
    </row>
    <row r="20" spans="1:16" ht="12.75">
      <c r="A20" s="65"/>
      <c r="B20" s="34" t="s">
        <v>20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"/>
      <c r="N20" s="1"/>
      <c r="O20" s="1"/>
      <c r="P20" s="1"/>
    </row>
    <row r="21" spans="1:16" ht="15.75" customHeight="1">
      <c r="A21" s="65"/>
      <c r="B21" s="39" t="s">
        <v>21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"/>
      <c r="N21" s="1"/>
      <c r="O21" s="1"/>
      <c r="P21" s="1"/>
    </row>
    <row r="22" spans="1:16" ht="12.75">
      <c r="A22" s="41" t="s">
        <v>22</v>
      </c>
      <c r="B22" s="45" t="s">
        <v>23</v>
      </c>
      <c r="C22" s="45">
        <v>2017</v>
      </c>
      <c r="D22" s="45"/>
      <c r="E22" s="43">
        <v>2018</v>
      </c>
      <c r="F22" s="54"/>
      <c r="G22" s="29"/>
      <c r="H22" s="45">
        <v>2019</v>
      </c>
      <c r="I22" s="46"/>
      <c r="J22" s="46"/>
      <c r="K22" s="45">
        <v>2020</v>
      </c>
      <c r="L22" s="45"/>
      <c r="M22" s="1"/>
      <c r="N22" s="1"/>
      <c r="O22" s="1"/>
      <c r="P22" s="1"/>
    </row>
    <row r="23" spans="1:16" ht="47.25" customHeight="1">
      <c r="A23" s="45"/>
      <c r="B23" s="45"/>
      <c r="C23" s="21" t="s">
        <v>24</v>
      </c>
      <c r="D23" s="21" t="s">
        <v>25</v>
      </c>
      <c r="E23" s="21" t="s">
        <v>24</v>
      </c>
      <c r="F23" s="61" t="s">
        <v>25</v>
      </c>
      <c r="G23" s="62"/>
      <c r="H23" s="21" t="s">
        <v>24</v>
      </c>
      <c r="I23" s="56" t="s">
        <v>25</v>
      </c>
      <c r="J23" s="57"/>
      <c r="K23" s="21" t="s">
        <v>24</v>
      </c>
      <c r="L23" s="21" t="s">
        <v>25</v>
      </c>
      <c r="M23" s="1"/>
      <c r="N23" s="1"/>
      <c r="O23" s="1"/>
      <c r="P23" s="1"/>
    </row>
    <row r="24" spans="1:16" ht="15.75">
      <c r="A24" s="43" t="s">
        <v>26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4"/>
      <c r="M24" s="1"/>
      <c r="N24" s="8"/>
      <c r="O24" s="8"/>
      <c r="P24" s="2"/>
    </row>
    <row r="25" spans="1:16" ht="24" customHeight="1">
      <c r="A25" s="14" t="s">
        <v>27</v>
      </c>
      <c r="B25" s="18">
        <v>22.35</v>
      </c>
      <c r="C25" s="18">
        <v>23.5</v>
      </c>
      <c r="D25" s="18">
        <v>23.5</v>
      </c>
      <c r="E25" s="18">
        <v>23.7</v>
      </c>
      <c r="F25" s="43">
        <v>23.7</v>
      </c>
      <c r="G25" s="44"/>
      <c r="H25" s="18">
        <v>24.2</v>
      </c>
      <c r="I25" s="45">
        <v>23.9</v>
      </c>
      <c r="J25" s="46"/>
      <c r="K25" s="18">
        <v>27</v>
      </c>
      <c r="L25" s="18">
        <v>24.2</v>
      </c>
      <c r="M25" s="4"/>
      <c r="N25" s="3"/>
      <c r="O25" s="3"/>
      <c r="P25" s="3"/>
    </row>
    <row r="26" spans="1:16" ht="27" customHeight="1">
      <c r="A26" s="14" t="s">
        <v>28</v>
      </c>
      <c r="B26" s="18">
        <v>1.2</v>
      </c>
      <c r="C26" s="18">
        <v>1.23</v>
      </c>
      <c r="D26" s="18">
        <v>1.28</v>
      </c>
      <c r="E26" s="18">
        <v>1.4</v>
      </c>
      <c r="F26" s="43">
        <v>1.4</v>
      </c>
      <c r="G26" s="44"/>
      <c r="H26" s="18">
        <v>1.4</v>
      </c>
      <c r="I26" s="45">
        <v>1.4</v>
      </c>
      <c r="J26" s="46"/>
      <c r="K26" s="18">
        <v>1.5</v>
      </c>
      <c r="L26" s="18">
        <v>1.5</v>
      </c>
      <c r="M26" s="4"/>
      <c r="N26" s="1"/>
      <c r="O26" s="1"/>
      <c r="P26" s="1"/>
    </row>
    <row r="27" spans="1:16" ht="42" customHeight="1">
      <c r="A27" s="14" t="s">
        <v>29</v>
      </c>
      <c r="B27" s="18">
        <v>54.3</v>
      </c>
      <c r="C27" s="18">
        <v>100</v>
      </c>
      <c r="D27" s="18">
        <v>57.11</v>
      </c>
      <c r="E27" s="18">
        <v>100</v>
      </c>
      <c r="F27" s="52">
        <v>64.1</v>
      </c>
      <c r="G27" s="44"/>
      <c r="H27" s="18">
        <v>100</v>
      </c>
      <c r="I27" s="33">
        <v>66.9</v>
      </c>
      <c r="J27" s="46"/>
      <c r="K27" s="18">
        <v>100</v>
      </c>
      <c r="L27" s="25">
        <v>67.6</v>
      </c>
      <c r="N27" s="4"/>
      <c r="O27" s="4"/>
      <c r="P27" s="4"/>
    </row>
    <row r="28" spans="1:16" ht="15.75">
      <c r="A28" s="40" t="s">
        <v>30</v>
      </c>
      <c r="B28" s="45" t="s">
        <v>23</v>
      </c>
      <c r="C28" s="45">
        <v>2017</v>
      </c>
      <c r="D28" s="45"/>
      <c r="E28" s="43">
        <v>2018</v>
      </c>
      <c r="F28" s="53"/>
      <c r="G28" s="44"/>
      <c r="H28" s="45">
        <v>2019</v>
      </c>
      <c r="I28" s="46"/>
      <c r="J28" s="46"/>
      <c r="K28" s="45">
        <v>2020</v>
      </c>
      <c r="L28" s="45"/>
      <c r="M28" s="2"/>
      <c r="N28" s="4"/>
      <c r="O28" s="4"/>
      <c r="P28" s="4"/>
    </row>
    <row r="29" spans="1:16" ht="53.25" customHeight="1">
      <c r="A29" s="41"/>
      <c r="B29" s="45"/>
      <c r="C29" s="21" t="s">
        <v>24</v>
      </c>
      <c r="D29" s="21" t="s">
        <v>25</v>
      </c>
      <c r="E29" s="21" t="s">
        <v>24</v>
      </c>
      <c r="F29" s="56" t="s">
        <v>25</v>
      </c>
      <c r="G29" s="57"/>
      <c r="H29" s="21" t="s">
        <v>24</v>
      </c>
      <c r="I29" s="56" t="s">
        <v>25</v>
      </c>
      <c r="J29" s="57"/>
      <c r="K29" s="21" t="s">
        <v>24</v>
      </c>
      <c r="L29" s="21" t="s">
        <v>25</v>
      </c>
      <c r="M29" s="3"/>
      <c r="N29" s="4"/>
      <c r="O29" s="4"/>
      <c r="P29" s="4"/>
    </row>
    <row r="30" spans="1:16" ht="15.75">
      <c r="A30" s="43" t="s">
        <v>31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4"/>
      <c r="M30" s="1"/>
      <c r="N30" s="8"/>
      <c r="O30" s="2"/>
      <c r="P30" s="2"/>
    </row>
    <row r="31" spans="1:16" ht="32.25" customHeight="1">
      <c r="A31" s="14" t="s">
        <v>32</v>
      </c>
      <c r="B31" s="18">
        <v>3</v>
      </c>
      <c r="C31" s="18">
        <v>56</v>
      </c>
      <c r="D31" s="18">
        <v>2</v>
      </c>
      <c r="E31" s="18">
        <f>25+1</f>
        <v>26</v>
      </c>
      <c r="F31" s="43">
        <v>7</v>
      </c>
      <c r="G31" s="44"/>
      <c r="H31" s="18">
        <v>150</v>
      </c>
      <c r="I31" s="45">
        <v>14</v>
      </c>
      <c r="J31" s="46"/>
      <c r="K31" s="18">
        <v>150</v>
      </c>
      <c r="L31" s="18">
        <v>22</v>
      </c>
      <c r="M31" s="4"/>
      <c r="N31" s="3"/>
      <c r="O31" s="3"/>
      <c r="P31" s="3"/>
    </row>
    <row r="32" spans="1:16" ht="29.25" customHeight="1">
      <c r="A32" s="14" t="s">
        <v>33</v>
      </c>
      <c r="B32" s="18">
        <v>3</v>
      </c>
      <c r="C32" s="18">
        <v>33</v>
      </c>
      <c r="D32" s="18" t="s">
        <v>55</v>
      </c>
      <c r="E32" s="18">
        <v>25</v>
      </c>
      <c r="F32" s="43" t="s">
        <v>62</v>
      </c>
      <c r="G32" s="44"/>
      <c r="H32" s="18">
        <v>50</v>
      </c>
      <c r="I32" s="45">
        <v>5</v>
      </c>
      <c r="J32" s="46"/>
      <c r="K32" s="18">
        <v>50</v>
      </c>
      <c r="L32" s="18">
        <v>5</v>
      </c>
      <c r="M32" s="4"/>
      <c r="N32" s="1"/>
      <c r="O32" s="1"/>
      <c r="P32" s="1"/>
    </row>
    <row r="33" spans="1:16" ht="26.25" customHeight="1">
      <c r="A33" s="14" t="s">
        <v>34</v>
      </c>
      <c r="B33" s="18">
        <v>0.64</v>
      </c>
      <c r="C33" s="18">
        <v>12.15</v>
      </c>
      <c r="D33" s="18">
        <v>0.43</v>
      </c>
      <c r="E33" s="18">
        <f>26*100/520</f>
        <v>5</v>
      </c>
      <c r="F33" s="52">
        <v>1.3</v>
      </c>
      <c r="G33" s="44"/>
      <c r="H33" s="18">
        <v>27</v>
      </c>
      <c r="I33" s="45">
        <v>2.5</v>
      </c>
      <c r="J33" s="46"/>
      <c r="K33" s="18">
        <v>25.7</v>
      </c>
      <c r="L33" s="18">
        <v>3.8</v>
      </c>
      <c r="M33" s="4"/>
      <c r="N33" s="4"/>
      <c r="O33" s="4"/>
      <c r="P33" s="4"/>
    </row>
    <row r="34" spans="1:16" ht="26.25" customHeight="1">
      <c r="A34" s="14" t="s">
        <v>35</v>
      </c>
      <c r="B34" s="18">
        <v>0.64</v>
      </c>
      <c r="C34" s="18">
        <v>7.16</v>
      </c>
      <c r="D34" s="18">
        <v>0.22</v>
      </c>
      <c r="E34" s="25">
        <f>25*100/520</f>
        <v>4.8076923076923075</v>
      </c>
      <c r="F34" s="52">
        <v>0.4</v>
      </c>
      <c r="G34" s="44"/>
      <c r="H34" s="18">
        <v>9</v>
      </c>
      <c r="I34" s="45">
        <v>0.9</v>
      </c>
      <c r="J34" s="46"/>
      <c r="K34" s="18">
        <v>8.6</v>
      </c>
      <c r="L34" s="18">
        <v>0.9</v>
      </c>
      <c r="M34" s="4"/>
      <c r="N34" s="4"/>
      <c r="O34" s="4"/>
      <c r="P34" s="4"/>
    </row>
    <row r="35" spans="1:16" ht="12.75">
      <c r="A35" s="43" t="s">
        <v>21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1"/>
      <c r="N35" s="4"/>
      <c r="O35" s="4"/>
      <c r="P35" s="4"/>
    </row>
    <row r="36" spans="1:16" ht="29.25" customHeight="1">
      <c r="A36" s="26" t="s">
        <v>36</v>
      </c>
      <c r="B36" s="18">
        <v>3403.5</v>
      </c>
      <c r="C36" s="18">
        <v>1606.8</v>
      </c>
      <c r="D36" s="18">
        <v>2837.7</v>
      </c>
      <c r="E36" s="18">
        <v>371.8</v>
      </c>
      <c r="F36" s="55">
        <v>1675.6</v>
      </c>
      <c r="G36" s="44"/>
      <c r="H36" s="15">
        <v>371.8</v>
      </c>
      <c r="I36" s="55">
        <v>1605.8</v>
      </c>
      <c r="J36" s="44"/>
      <c r="K36" s="15">
        <v>371.8</v>
      </c>
      <c r="L36" s="20">
        <f>I36-48.7</f>
        <v>1557.1</v>
      </c>
      <c r="M36" s="4"/>
      <c r="N36" s="4"/>
      <c r="O36" s="4"/>
      <c r="P36" s="4"/>
    </row>
    <row r="37" spans="1:16" ht="14.25" customHeight="1">
      <c r="A37" s="50" t="s">
        <v>37</v>
      </c>
      <c r="B37" s="45" t="s">
        <v>38</v>
      </c>
      <c r="C37" s="43" t="s">
        <v>39</v>
      </c>
      <c r="D37" s="54"/>
      <c r="E37" s="43" t="s">
        <v>40</v>
      </c>
      <c r="F37" s="29"/>
      <c r="G37" s="43" t="s">
        <v>41</v>
      </c>
      <c r="H37" s="29"/>
      <c r="I37" s="43" t="s">
        <v>42</v>
      </c>
      <c r="J37" s="29"/>
      <c r="K37" s="43" t="s">
        <v>43</v>
      </c>
      <c r="L37" s="60"/>
      <c r="M37" s="4"/>
      <c r="N37" s="1"/>
      <c r="O37" s="1"/>
      <c r="P37" s="1"/>
    </row>
    <row r="38" spans="1:16" ht="22.5">
      <c r="A38" s="51"/>
      <c r="B38" s="45"/>
      <c r="C38" s="17" t="s">
        <v>44</v>
      </c>
      <c r="D38" s="17" t="s">
        <v>45</v>
      </c>
      <c r="E38" s="17" t="s">
        <v>44</v>
      </c>
      <c r="F38" s="17" t="s">
        <v>45</v>
      </c>
      <c r="G38" s="18" t="s">
        <v>44</v>
      </c>
      <c r="H38" s="17" t="s">
        <v>45</v>
      </c>
      <c r="I38" s="18" t="s">
        <v>44</v>
      </c>
      <c r="J38" s="17" t="s">
        <v>45</v>
      </c>
      <c r="K38" s="17" t="s">
        <v>44</v>
      </c>
      <c r="L38" s="17" t="s">
        <v>46</v>
      </c>
      <c r="M38" s="4"/>
      <c r="N38" s="4"/>
      <c r="O38" s="4"/>
      <c r="P38" s="4"/>
    </row>
    <row r="39" spans="1:16" ht="12.75">
      <c r="A39" s="51"/>
      <c r="B39" s="18">
        <v>2017</v>
      </c>
      <c r="C39" s="19">
        <f aca="true" t="shared" si="0" ref="C39:D43">E39+G39+I39+K39</f>
        <v>661432.6</v>
      </c>
      <c r="D39" s="19">
        <f t="shared" si="0"/>
        <v>96845.7</v>
      </c>
      <c r="E39" s="19">
        <v>461432.6</v>
      </c>
      <c r="F39" s="16">
        <v>96845.7</v>
      </c>
      <c r="G39" s="25">
        <v>0</v>
      </c>
      <c r="H39" s="19">
        <v>0</v>
      </c>
      <c r="I39" s="25">
        <v>0</v>
      </c>
      <c r="J39" s="19">
        <v>0</v>
      </c>
      <c r="K39" s="19">
        <v>200000</v>
      </c>
      <c r="L39" s="19">
        <v>0</v>
      </c>
      <c r="M39" s="4"/>
      <c r="N39" s="4"/>
      <c r="O39" s="4"/>
      <c r="P39" s="4"/>
    </row>
    <row r="40" spans="1:16" ht="12.75" customHeight="1">
      <c r="A40" s="51"/>
      <c r="B40" s="18">
        <v>2018</v>
      </c>
      <c r="C40" s="19">
        <f t="shared" si="0"/>
        <v>721099</v>
      </c>
      <c r="D40" s="19">
        <f t="shared" si="0"/>
        <v>396590</v>
      </c>
      <c r="E40" s="19">
        <v>521099</v>
      </c>
      <c r="F40" s="16">
        <v>196590</v>
      </c>
      <c r="G40" s="25">
        <v>0</v>
      </c>
      <c r="H40" s="19">
        <v>0</v>
      </c>
      <c r="I40" s="25">
        <v>0</v>
      </c>
      <c r="J40" s="19">
        <v>0</v>
      </c>
      <c r="K40" s="19">
        <v>200000</v>
      </c>
      <c r="L40" s="19">
        <v>200000</v>
      </c>
      <c r="M40" s="5"/>
      <c r="N40" s="4"/>
      <c r="O40" s="4"/>
      <c r="P40" s="4"/>
    </row>
    <row r="41" spans="1:16" ht="12.75" customHeight="1">
      <c r="A41" s="51"/>
      <c r="B41" s="18">
        <v>2019</v>
      </c>
      <c r="C41" s="19">
        <f t="shared" si="0"/>
        <v>2440760.9</v>
      </c>
      <c r="D41" s="19">
        <f t="shared" si="0"/>
        <v>272982.4</v>
      </c>
      <c r="E41" s="19">
        <v>840760.9</v>
      </c>
      <c r="F41" s="16">
        <v>72982.4</v>
      </c>
      <c r="G41" s="25">
        <v>0</v>
      </c>
      <c r="H41" s="19">
        <v>0</v>
      </c>
      <c r="I41" s="25">
        <v>0</v>
      </c>
      <c r="J41" s="19">
        <v>0</v>
      </c>
      <c r="K41" s="19">
        <v>1600000</v>
      </c>
      <c r="L41" s="19">
        <v>200000</v>
      </c>
      <c r="M41" s="5"/>
      <c r="N41" s="4"/>
      <c r="O41" s="4"/>
      <c r="P41" s="4"/>
    </row>
    <row r="42" spans="1:16" ht="12.75" customHeight="1">
      <c r="A42" s="51"/>
      <c r="B42" s="18">
        <v>2020</v>
      </c>
      <c r="C42" s="19">
        <f t="shared" si="0"/>
        <v>2464886.8</v>
      </c>
      <c r="D42" s="19">
        <f t="shared" si="0"/>
        <v>272678.7</v>
      </c>
      <c r="E42" s="19">
        <v>864886.8</v>
      </c>
      <c r="F42" s="16">
        <v>72678.7</v>
      </c>
      <c r="G42" s="25">
        <v>0</v>
      </c>
      <c r="H42" s="19">
        <v>0</v>
      </c>
      <c r="I42" s="25">
        <v>0</v>
      </c>
      <c r="J42" s="19">
        <v>0</v>
      </c>
      <c r="K42" s="19">
        <v>1600000</v>
      </c>
      <c r="L42" s="19">
        <v>200000</v>
      </c>
      <c r="M42" s="5"/>
      <c r="N42" s="5"/>
      <c r="O42" s="5"/>
      <c r="P42" s="5"/>
    </row>
    <row r="43" spans="1:16" ht="14.25" customHeight="1">
      <c r="A43" s="51"/>
      <c r="B43" s="18" t="s">
        <v>47</v>
      </c>
      <c r="C43" s="19">
        <f t="shared" si="0"/>
        <v>6288179.3</v>
      </c>
      <c r="D43" s="19">
        <f t="shared" si="0"/>
        <v>1039096.8</v>
      </c>
      <c r="E43" s="19">
        <f>SUM(E39:E42)</f>
        <v>2688179.3</v>
      </c>
      <c r="F43" s="19">
        <f aca="true" t="shared" si="1" ref="F43:L43">SUM(F39:F42)</f>
        <v>439096.8</v>
      </c>
      <c r="G43" s="19">
        <f t="shared" si="1"/>
        <v>0</v>
      </c>
      <c r="H43" s="19">
        <f t="shared" si="1"/>
        <v>0</v>
      </c>
      <c r="I43" s="19">
        <f t="shared" si="1"/>
        <v>0</v>
      </c>
      <c r="J43" s="19">
        <f t="shared" si="1"/>
        <v>0</v>
      </c>
      <c r="K43" s="19">
        <f t="shared" si="1"/>
        <v>3600000</v>
      </c>
      <c r="L43" s="19">
        <f t="shared" si="1"/>
        <v>600000</v>
      </c>
      <c r="M43" s="5"/>
      <c r="N43" s="5"/>
      <c r="O43" s="5"/>
      <c r="P43" s="5"/>
    </row>
    <row r="44" spans="1:16" ht="12.75">
      <c r="A44" s="23" t="s">
        <v>48</v>
      </c>
      <c r="B44" s="42" t="s">
        <v>58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1"/>
      <c r="N44" s="4"/>
      <c r="O44" s="4"/>
      <c r="P44" s="4"/>
    </row>
    <row r="45" spans="1:33" ht="21" customHeight="1">
      <c r="A45" s="42" t="s">
        <v>49</v>
      </c>
      <c r="B45" s="63" t="s">
        <v>59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>
      <c r="A46" s="42"/>
      <c r="B46" s="63" t="s">
        <v>60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16" ht="25.5" customHeight="1">
      <c r="A47" s="23" t="s">
        <v>50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1"/>
      <c r="N47" s="7"/>
      <c r="O47" s="7"/>
      <c r="P47" s="7"/>
    </row>
    <row r="48" spans="1:16" ht="24" customHeight="1">
      <c r="A48" s="22" t="s">
        <v>51</v>
      </c>
      <c r="B48" s="42" t="s">
        <v>54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1"/>
      <c r="N48" s="7"/>
      <c r="O48" s="7"/>
      <c r="P48" s="7"/>
    </row>
    <row r="49" spans="1:16" ht="12.75">
      <c r="A49" s="42" t="s">
        <v>52</v>
      </c>
      <c r="B49" s="58" t="s">
        <v>54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"/>
      <c r="N49" s="1"/>
      <c r="O49" s="1"/>
      <c r="P49" s="1"/>
    </row>
    <row r="50" spans="1:16" ht="12.75">
      <c r="A50" s="42"/>
      <c r="B50" s="47" t="s">
        <v>5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1"/>
      <c r="N50" s="1"/>
      <c r="O50" s="1"/>
      <c r="P50" s="1"/>
    </row>
    <row r="51" spans="1:16" ht="12.75">
      <c r="A51" s="42"/>
      <c r="B51" s="47" t="s">
        <v>6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1"/>
      <c r="N51" s="1"/>
      <c r="O51" s="1"/>
      <c r="P51" s="1"/>
    </row>
    <row r="52" spans="1:16" ht="12.75">
      <c r="A52" s="42"/>
      <c r="B52" s="47" t="s">
        <v>7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1"/>
      <c r="N52" s="1"/>
      <c r="O52" s="1"/>
      <c r="P52" s="1"/>
    </row>
    <row r="53" spans="1:16" ht="12.75">
      <c r="A53" s="42"/>
      <c r="B53" s="47" t="s">
        <v>8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1"/>
      <c r="N53" s="1"/>
      <c r="O53" s="1"/>
      <c r="P53" s="1"/>
    </row>
    <row r="54" spans="1:16" ht="12.75">
      <c r="A54" s="42"/>
      <c r="B54" s="47" t="s">
        <v>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1"/>
      <c r="N54" s="1"/>
      <c r="O54" s="1"/>
      <c r="P54" s="1"/>
    </row>
    <row r="55" spans="1:16" ht="12.75">
      <c r="A55" s="42"/>
      <c r="B55" s="38" t="s">
        <v>10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"/>
      <c r="N55" s="1"/>
      <c r="O55" s="1"/>
      <c r="P55" s="1"/>
    </row>
    <row r="56" spans="1:16" ht="24.75" customHeight="1">
      <c r="A56" s="48" t="s">
        <v>61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"/>
      <c r="N56" s="1"/>
      <c r="O56" s="1"/>
      <c r="P56" s="1"/>
    </row>
    <row r="57" spans="1:16" ht="38.25" customHeight="1">
      <c r="A57" s="34" t="s">
        <v>64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13"/>
      <c r="N57" s="13"/>
      <c r="O57" s="1"/>
      <c r="P57" s="1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ht="15.75">
      <c r="A59" s="10"/>
    </row>
  </sheetData>
  <sheetProtection/>
  <mergeCells count="81">
    <mergeCell ref="I34:J34"/>
    <mergeCell ref="F27:G27"/>
    <mergeCell ref="I36:J36"/>
    <mergeCell ref="F31:G31"/>
    <mergeCell ref="I27:J27"/>
    <mergeCell ref="F29:G29"/>
    <mergeCell ref="A30:L30"/>
    <mergeCell ref="F2:L2"/>
    <mergeCell ref="K22:L22"/>
    <mergeCell ref="B20:L20"/>
    <mergeCell ref="C28:D28"/>
    <mergeCell ref="A24:L24"/>
    <mergeCell ref="B16:L16"/>
    <mergeCell ref="E22:G22"/>
    <mergeCell ref="A3:L3"/>
    <mergeCell ref="A5:L5"/>
    <mergeCell ref="B13:L13"/>
    <mergeCell ref="B6:L6"/>
    <mergeCell ref="B11:L11"/>
    <mergeCell ref="B12:L12"/>
    <mergeCell ref="A9:A14"/>
    <mergeCell ref="B14:L14"/>
    <mergeCell ref="B37:B38"/>
    <mergeCell ref="B53:L53"/>
    <mergeCell ref="K37:L37"/>
    <mergeCell ref="B49:L49"/>
    <mergeCell ref="B48:L48"/>
    <mergeCell ref="B52:L52"/>
    <mergeCell ref="E37:F37"/>
    <mergeCell ref="G37:H37"/>
    <mergeCell ref="I37:J37"/>
    <mergeCell ref="I33:J33"/>
    <mergeCell ref="F23:G23"/>
    <mergeCell ref="F25:G25"/>
    <mergeCell ref="B21:L21"/>
    <mergeCell ref="K28:L28"/>
    <mergeCell ref="B28:B29"/>
    <mergeCell ref="I25:J25"/>
    <mergeCell ref="I26:J26"/>
    <mergeCell ref="C22:D22"/>
    <mergeCell ref="A22:A23"/>
    <mergeCell ref="F26:G26"/>
    <mergeCell ref="I23:J23"/>
    <mergeCell ref="B17:L17"/>
    <mergeCell ref="A19:A21"/>
    <mergeCell ref="B19:L19"/>
    <mergeCell ref="A17:A18"/>
    <mergeCell ref="F36:G36"/>
    <mergeCell ref="I29:J29"/>
    <mergeCell ref="B7:L7"/>
    <mergeCell ref="B8:L8"/>
    <mergeCell ref="B9:L9"/>
    <mergeCell ref="B15:L15"/>
    <mergeCell ref="B10:L10"/>
    <mergeCell ref="A35:L35"/>
    <mergeCell ref="H22:J22"/>
    <mergeCell ref="H28:J28"/>
    <mergeCell ref="F33:G33"/>
    <mergeCell ref="F34:G34"/>
    <mergeCell ref="E28:G28"/>
    <mergeCell ref="B22:B23"/>
    <mergeCell ref="B51:L51"/>
    <mergeCell ref="A56:L56"/>
    <mergeCell ref="A45:A46"/>
    <mergeCell ref="A37:A43"/>
    <mergeCell ref="C37:D37"/>
    <mergeCell ref="B44:L44"/>
    <mergeCell ref="B54:L54"/>
    <mergeCell ref="B50:L50"/>
    <mergeCell ref="B45:L45"/>
    <mergeCell ref="B46:L46"/>
    <mergeCell ref="A57:L57"/>
    <mergeCell ref="D1:L1"/>
    <mergeCell ref="B18:L18"/>
    <mergeCell ref="A28:A29"/>
    <mergeCell ref="B55:L55"/>
    <mergeCell ref="A49:A55"/>
    <mergeCell ref="F32:G32"/>
    <mergeCell ref="I32:J32"/>
    <mergeCell ref="B47:L47"/>
    <mergeCell ref="I31:J31"/>
  </mergeCells>
  <printOptions/>
  <pageMargins left="0.1968503937007874" right="0.07874015748031496" top="0.1968503937007874" bottom="0.1968503937007874" header="0.11811023622047245" footer="0.118110236220472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2018-11-21T10:06:46Z</cp:lastPrinted>
  <dcterms:created xsi:type="dcterms:W3CDTF">1996-10-08T23:32:33Z</dcterms:created>
  <dcterms:modified xsi:type="dcterms:W3CDTF">2018-12-29T06:18:11Z</dcterms:modified>
  <cp:category/>
  <cp:version/>
  <cp:contentType/>
  <cp:contentStatus/>
</cp:coreProperties>
</file>