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'Лист3'!$A$1:$O$66</definedName>
  </definedNames>
  <calcPr fullCalcOnLoad="1"/>
</workbook>
</file>

<file path=xl/sharedStrings.xml><?xml version="1.0" encoding="utf-8"?>
<sst xmlns="http://schemas.openxmlformats.org/spreadsheetml/2006/main" count="85" uniqueCount="43">
  <si>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</si>
  <si>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</si>
  <si>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</si>
  <si>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</si>
  <si>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</si>
  <si>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</si>
  <si>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</si>
  <si>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</si>
  <si>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</si>
  <si>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Администрация Октябрьского района Города Томска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</si>
  <si>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</si>
  <si>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</si>
  <si>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</si>
  <si>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Итого в 2017</t>
  </si>
  <si>
    <t>Итого по задаче 1</t>
  </si>
  <si>
    <t>ДУМС администрации Города Томска</t>
  </si>
  <si>
    <t>Итого в 2018</t>
  </si>
  <si>
    <t>Итого в 2019</t>
  </si>
  <si>
    <t>Итого в 2020</t>
  </si>
  <si>
    <t>ВСЕГО ПО ПРОГРАММЕ</t>
  </si>
  <si>
    <t>Ответственный исполнитель,
соисполнитель</t>
  </si>
  <si>
    <t>1.1</t>
  </si>
  <si>
    <t>Итого по задаче 2</t>
  </si>
  <si>
    <t>2.1</t>
  </si>
  <si>
    <t>3.1</t>
  </si>
  <si>
    <t>Итого по задаче 3</t>
  </si>
  <si>
    <t>ВСЕГО</t>
  </si>
  <si>
    <t>Цель муниципальной программы: Создание безопасных и благоприятных условий проживания граждан.</t>
  </si>
  <si>
    <t xml:space="preserve">Задача 1 муниципальной программы: Приведенние многоквартирных домов в нормативное состояние и соответствие установленным санитарным и техническим правилам и нормам. </t>
  </si>
  <si>
    <t>Задача 2 муниципальной программы: Осуществление надзора за выполнением строительно-монтажных работ при проведении ремонта МКД</t>
  </si>
  <si>
    <t>Объем финансирования                 (тыс. рублей)</t>
  </si>
  <si>
    <t xml:space="preserve">ПЕРЕЧЕНЬ МЕРОПРИЯТИЙ И РЕСУРСНОЕ ОБЕСПЕЧЕНИЕ МУНИЦИПАЛЬНОЙ ПРОГРАММЫ
"КАПИТАЛЬНЫЙ РЕМОНТ МНОГОКВАРТИРНЫХ ДОМОВ" НА 2017-2020 ГОДЫ
</t>
  </si>
  <si>
    <t xml:space="preserve">Мероприятие 1.1: Проведение работ по капитальному или выборочному капитальному ремонту многоквартирных домов </t>
  </si>
  <si>
    <t>Мероприятие 3.1:
Взносы на капитальный ремонт жилых и нежилых помещений в многоквартирных домах, находящихся в муниципальной собственности</t>
  </si>
  <si>
    <t>план</t>
  </si>
  <si>
    <t>Администрация Города Томска (МБУ "Центр технического надзора"),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</t>
  </si>
  <si>
    <t xml:space="preserve">Мероприятие 2.1:
Проведение технического надзора уполномоченным органом (организацией) в установленном порядке
</t>
  </si>
  <si>
    <t>Задача 3 муниципальной программы: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</t>
  </si>
  <si>
    <t xml:space="preserve">Код бюджетной классификации (КЦСР, КВР)
</t>
  </si>
  <si>
    <t>2200020480, 244</t>
  </si>
  <si>
    <t>2200020440, 814</t>
  </si>
  <si>
    <t>Наименование целей, задач, мероприятий муниципальной програмы</t>
  </si>
  <si>
    <t>Приложение 3 к постановлению администрации                                                 Города Томска от 31.01.2018 № 65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</si>
</sst>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left" vertical="center" wrapText="1"/>
    </xf>
    <xf numFmtId="4" fontId="2" fillId="24" borderId="13" xfId="0" applyNumberFormat="1" applyFont="1" applyFill="1" applyBorder="1" applyAlignment="1">
      <alignment horizontal="center" vertical="center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justify" wrapText="1"/>
    </xf>
    <xf numFmtId="49" fontId="1" fillId="24" borderId="14" xfId="0" applyNumberFormat="1" applyFont="1" applyFill="1" applyBorder="1" applyAlignment="1">
      <alignment horizontal="center" vertical="justify" wrapText="1"/>
    </xf>
    <xf numFmtId="49" fontId="1" fillId="24" borderId="12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6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15" xfId="0" applyNumberFormat="1" applyFont="1" applyFill="1" applyBorder="1" applyAlignment="1">
      <alignment horizontal="left" vertical="center" wrapText="1"/>
    </xf>
    <xf numFmtId="0" fontId="1" fillId="24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view="pageBreakPreview" zoomScale="75" zoomScaleNormal="75" zoomScaleSheetLayoutView="75" zoomScalePageLayoutView="0" workbookViewId="0" topLeftCell="A1">
      <selection activeCell="M1" sqref="M1:O1"/>
    </sheetView>
  </sheetViews>
  <sheetFormatPr defaultColWidth="9.140625" defaultRowHeight="12.75"/>
  <cols>
    <col min="1" max="1" width="3.57421875" style="3" customWidth="1"/>
    <col min="2" max="2" width="21.57421875" style="3" customWidth="1"/>
    <col min="3" max="3" width="15.140625" style="3" customWidth="1"/>
    <col min="4" max="4" width="12.421875" style="3" customWidth="1"/>
    <col min="5" max="5" width="11.00390625" style="3" customWidth="1"/>
    <col min="6" max="6" width="10.421875" style="3" customWidth="1"/>
    <col min="7" max="7" width="11.421875" style="3" customWidth="1"/>
    <col min="8" max="8" width="10.8515625" style="3" customWidth="1"/>
    <col min="9" max="9" width="11.00390625" style="3" customWidth="1"/>
    <col min="10" max="10" width="10.57421875" style="3" customWidth="1"/>
    <col min="11" max="11" width="10.7109375" style="3" customWidth="1"/>
    <col min="12" max="12" width="10.28125" style="3" customWidth="1"/>
    <col min="13" max="13" width="10.8515625" style="3" customWidth="1"/>
    <col min="14" max="14" width="8.421875" style="3" customWidth="1"/>
    <col min="15" max="15" width="32.140625" style="4" customWidth="1"/>
  </cols>
  <sheetData>
    <row r="1" spans="1:16" ht="45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65" t="s">
        <v>42</v>
      </c>
      <c r="N1" s="65"/>
      <c r="O1" s="65"/>
      <c r="P1" s="8"/>
    </row>
    <row r="2" spans="1:15" ht="51" customHeight="1">
      <c r="A2" s="60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3" customHeight="1">
      <c r="A3" s="46" t="s">
        <v>0</v>
      </c>
      <c r="B3" s="46" t="s">
        <v>41</v>
      </c>
      <c r="C3" s="38" t="s">
        <v>38</v>
      </c>
      <c r="D3" s="46" t="s">
        <v>1</v>
      </c>
      <c r="E3" s="46" t="s">
        <v>30</v>
      </c>
      <c r="F3" s="46"/>
      <c r="G3" s="46" t="s">
        <v>2</v>
      </c>
      <c r="H3" s="46"/>
      <c r="I3" s="46"/>
      <c r="J3" s="46"/>
      <c r="K3" s="46"/>
      <c r="L3" s="46"/>
      <c r="M3" s="46"/>
      <c r="N3" s="50"/>
      <c r="O3" s="46" t="s">
        <v>20</v>
      </c>
    </row>
    <row r="4" spans="1:15" ht="25.5" customHeight="1">
      <c r="A4" s="46"/>
      <c r="B4" s="46"/>
      <c r="C4" s="39"/>
      <c r="D4" s="46"/>
      <c r="E4" s="46"/>
      <c r="F4" s="46"/>
      <c r="G4" s="46" t="s">
        <v>3</v>
      </c>
      <c r="H4" s="46"/>
      <c r="I4" s="46" t="s">
        <v>4</v>
      </c>
      <c r="J4" s="46"/>
      <c r="K4" s="46" t="s">
        <v>5</v>
      </c>
      <c r="L4" s="46"/>
      <c r="M4" s="46" t="s">
        <v>6</v>
      </c>
      <c r="N4" s="50"/>
      <c r="O4" s="46"/>
    </row>
    <row r="5" spans="1:15" ht="22.5" customHeight="1">
      <c r="A5" s="46"/>
      <c r="B5" s="46"/>
      <c r="C5" s="40"/>
      <c r="D5" s="46"/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2" t="s">
        <v>7</v>
      </c>
      <c r="L5" s="2" t="s">
        <v>8</v>
      </c>
      <c r="M5" s="2" t="s">
        <v>7</v>
      </c>
      <c r="N5" s="1" t="s">
        <v>34</v>
      </c>
      <c r="O5" s="46"/>
    </row>
    <row r="6" spans="1:15" ht="16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5">
        <v>15</v>
      </c>
    </row>
    <row r="7" spans="1:15" ht="16.5" customHeight="1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ht="14.25" customHeight="1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5" ht="27.75" customHeight="1">
      <c r="A9" s="35" t="s">
        <v>21</v>
      </c>
      <c r="B9" s="66" t="s">
        <v>32</v>
      </c>
      <c r="C9" s="41" t="s">
        <v>40</v>
      </c>
      <c r="D9" s="41">
        <v>2017</v>
      </c>
      <c r="E9" s="16">
        <v>40050</v>
      </c>
      <c r="F9" s="16">
        <v>0</v>
      </c>
      <c r="G9" s="16">
        <v>40050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7" t="s">
        <v>9</v>
      </c>
    </row>
    <row r="10" spans="1:15" ht="30.75" customHeight="1">
      <c r="A10" s="36"/>
      <c r="B10" s="67"/>
      <c r="C10" s="42"/>
      <c r="D10" s="42"/>
      <c r="E10" s="16">
        <v>45488.44</v>
      </c>
      <c r="F10" s="16">
        <v>11928.8</v>
      </c>
      <c r="G10" s="16">
        <v>45488.44</v>
      </c>
      <c r="H10" s="16">
        <v>11928.8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7" t="s">
        <v>10</v>
      </c>
    </row>
    <row r="11" spans="1:15" ht="29.25" customHeight="1">
      <c r="A11" s="36"/>
      <c r="B11" s="67"/>
      <c r="C11" s="42"/>
      <c r="D11" s="42"/>
      <c r="E11" s="16">
        <v>36960.39</v>
      </c>
      <c r="F11" s="16">
        <v>391.8</v>
      </c>
      <c r="G11" s="16">
        <v>36960.39</v>
      </c>
      <c r="H11" s="16">
        <v>391.8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 t="s">
        <v>11</v>
      </c>
    </row>
    <row r="12" spans="1:15" ht="33.75" customHeight="1">
      <c r="A12" s="36"/>
      <c r="B12" s="67"/>
      <c r="C12" s="42"/>
      <c r="D12" s="43"/>
      <c r="E12" s="16">
        <v>22500</v>
      </c>
      <c r="F12" s="16">
        <v>0</v>
      </c>
      <c r="G12" s="16">
        <v>22500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 t="s">
        <v>12</v>
      </c>
    </row>
    <row r="13" spans="1:15" ht="28.5" customHeight="1">
      <c r="A13" s="36"/>
      <c r="B13" s="67"/>
      <c r="C13" s="42"/>
      <c r="D13" s="18" t="s">
        <v>13</v>
      </c>
      <c r="E13" s="19">
        <f>SUM(E9:E12)</f>
        <v>144998.83000000002</v>
      </c>
      <c r="F13" s="19">
        <f>SUM(F9:F12)</f>
        <v>12320.599999999999</v>
      </c>
      <c r="G13" s="19">
        <f>SUM(G9:G12)</f>
        <v>144998.83000000002</v>
      </c>
      <c r="H13" s="19">
        <f>SUM(H9:H12)</f>
        <v>12320.599999999999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7"/>
    </row>
    <row r="14" spans="1:15" ht="44.25" customHeight="1">
      <c r="A14" s="36"/>
      <c r="B14" s="67"/>
      <c r="C14" s="42"/>
      <c r="D14" s="41">
        <v>2018</v>
      </c>
      <c r="E14" s="16">
        <v>32970</v>
      </c>
      <c r="F14" s="16">
        <v>0</v>
      </c>
      <c r="G14" s="16">
        <v>32970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7" t="s">
        <v>9</v>
      </c>
    </row>
    <row r="15" spans="1:15" ht="25.5" customHeight="1">
      <c r="A15" s="36"/>
      <c r="B15" s="67"/>
      <c r="C15" s="42"/>
      <c r="D15" s="42"/>
      <c r="E15" s="16">
        <v>43000</v>
      </c>
      <c r="F15" s="16">
        <v>0</v>
      </c>
      <c r="G15" s="16">
        <v>43000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 t="s">
        <v>10</v>
      </c>
    </row>
    <row r="16" spans="1:15" ht="29.25" customHeight="1">
      <c r="A16" s="36"/>
      <c r="B16" s="67"/>
      <c r="C16" s="42"/>
      <c r="D16" s="42"/>
      <c r="E16" s="16">
        <v>39875.25</v>
      </c>
      <c r="F16" s="16">
        <v>0</v>
      </c>
      <c r="G16" s="16">
        <v>39875.25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 t="s">
        <v>11</v>
      </c>
    </row>
    <row r="17" spans="1:15" ht="44.25" customHeight="1">
      <c r="A17" s="36"/>
      <c r="B17" s="67"/>
      <c r="C17" s="42"/>
      <c r="D17" s="43"/>
      <c r="E17" s="16">
        <v>24000</v>
      </c>
      <c r="F17" s="16">
        <v>0</v>
      </c>
      <c r="G17" s="16">
        <v>24000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7" t="s">
        <v>12</v>
      </c>
    </row>
    <row r="18" spans="1:15" ht="16.5" customHeight="1">
      <c r="A18" s="36"/>
      <c r="B18" s="67"/>
      <c r="C18" s="42"/>
      <c r="D18" s="18" t="s">
        <v>16</v>
      </c>
      <c r="E18" s="19">
        <f>SUM(E14:E17)</f>
        <v>139845.25</v>
      </c>
      <c r="F18" s="19">
        <f>SUM(F14:F17)</f>
        <v>0</v>
      </c>
      <c r="G18" s="19">
        <f>SUM(G14:G17)</f>
        <v>139845.25</v>
      </c>
      <c r="H18" s="19">
        <f>SUM(H14:H17)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7"/>
    </row>
    <row r="19" spans="1:15" ht="27.75" customHeight="1">
      <c r="A19" s="36"/>
      <c r="B19" s="67"/>
      <c r="C19" s="42"/>
      <c r="D19" s="41">
        <v>2019</v>
      </c>
      <c r="E19" s="16">
        <v>30350</v>
      </c>
      <c r="F19" s="16">
        <v>0</v>
      </c>
      <c r="G19" s="16">
        <v>30350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 t="s">
        <v>9</v>
      </c>
    </row>
    <row r="20" spans="1:15" ht="39" customHeight="1">
      <c r="A20" s="36"/>
      <c r="B20" s="67"/>
      <c r="C20" s="42"/>
      <c r="D20" s="42"/>
      <c r="E20" s="16">
        <v>40000</v>
      </c>
      <c r="F20" s="16">
        <v>0</v>
      </c>
      <c r="G20" s="16">
        <v>40000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7" t="s">
        <v>10</v>
      </c>
    </row>
    <row r="21" spans="1:15" ht="51" customHeight="1">
      <c r="A21" s="36"/>
      <c r="B21" s="67"/>
      <c r="C21" s="42"/>
      <c r="D21" s="42"/>
      <c r="E21" s="16">
        <v>39868.32</v>
      </c>
      <c r="F21" s="16">
        <v>0</v>
      </c>
      <c r="G21" s="16">
        <v>39868.32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7" t="s">
        <v>11</v>
      </c>
    </row>
    <row r="22" spans="1:15" ht="36.75" customHeight="1">
      <c r="A22" s="36"/>
      <c r="B22" s="67"/>
      <c r="C22" s="42"/>
      <c r="D22" s="43"/>
      <c r="E22" s="16">
        <v>26000</v>
      </c>
      <c r="F22" s="16">
        <v>0</v>
      </c>
      <c r="G22" s="16">
        <v>26000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 t="s">
        <v>12</v>
      </c>
    </row>
    <row r="23" spans="1:15" ht="29.25" customHeight="1">
      <c r="A23" s="36"/>
      <c r="B23" s="67"/>
      <c r="C23" s="42"/>
      <c r="D23" s="18" t="s">
        <v>17</v>
      </c>
      <c r="E23" s="19">
        <f>SUM(E19:E22)</f>
        <v>136218.32</v>
      </c>
      <c r="F23" s="19">
        <f>SUM(F19:F22)</f>
        <v>0</v>
      </c>
      <c r="G23" s="19">
        <f>SUM(G19:G22)</f>
        <v>136218.32</v>
      </c>
      <c r="H23" s="19">
        <f>SUM(H19:H22)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7"/>
    </row>
    <row r="24" spans="1:15" ht="31.5" customHeight="1">
      <c r="A24" s="36"/>
      <c r="B24" s="67"/>
      <c r="C24" s="42"/>
      <c r="D24" s="41">
        <v>2020</v>
      </c>
      <c r="E24" s="16">
        <v>28050</v>
      </c>
      <c r="F24" s="16">
        <v>0</v>
      </c>
      <c r="G24" s="16">
        <v>28050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 t="s">
        <v>9</v>
      </c>
    </row>
    <row r="25" spans="1:15" ht="31.5" customHeight="1">
      <c r="A25" s="36"/>
      <c r="B25" s="67"/>
      <c r="C25" s="42"/>
      <c r="D25" s="42"/>
      <c r="E25" s="16">
        <v>40000</v>
      </c>
      <c r="F25" s="16">
        <v>0</v>
      </c>
      <c r="G25" s="16">
        <v>40000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 t="s">
        <v>10</v>
      </c>
    </row>
    <row r="26" spans="1:15" ht="29.25" customHeight="1">
      <c r="A26" s="36"/>
      <c r="B26" s="67"/>
      <c r="C26" s="42"/>
      <c r="D26" s="42"/>
      <c r="E26" s="16">
        <v>34500</v>
      </c>
      <c r="F26" s="16">
        <v>0</v>
      </c>
      <c r="G26" s="16">
        <v>34500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7" t="s">
        <v>11</v>
      </c>
    </row>
    <row r="27" spans="1:15" ht="34.5" customHeight="1">
      <c r="A27" s="36"/>
      <c r="B27" s="67"/>
      <c r="C27" s="42"/>
      <c r="D27" s="43"/>
      <c r="E27" s="16">
        <v>23000</v>
      </c>
      <c r="F27" s="16">
        <v>0</v>
      </c>
      <c r="G27" s="16">
        <v>23000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7" t="s">
        <v>12</v>
      </c>
    </row>
    <row r="28" spans="1:15" ht="16.5" customHeight="1">
      <c r="A28" s="36"/>
      <c r="B28" s="68"/>
      <c r="C28" s="43"/>
      <c r="D28" s="18" t="s">
        <v>18</v>
      </c>
      <c r="E28" s="19">
        <f>SUM(E24:E27)</f>
        <v>125550</v>
      </c>
      <c r="F28" s="19">
        <f>SUM(F24:F27)</f>
        <v>0</v>
      </c>
      <c r="G28" s="19">
        <f>SUM(G24:G27)</f>
        <v>125550</v>
      </c>
      <c r="H28" s="19">
        <f>SUM(H24:H27)</f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7"/>
    </row>
    <row r="29" spans="1:15" ht="16.5" customHeight="1">
      <c r="A29" s="37"/>
      <c r="B29" s="57" t="s">
        <v>14</v>
      </c>
      <c r="C29" s="58"/>
      <c r="D29" s="59"/>
      <c r="E29" s="20">
        <f>SUM(E28,E23,E18,E13)</f>
        <v>546612.4</v>
      </c>
      <c r="F29" s="19">
        <f>SUM(F28,F23,F18,F13)</f>
        <v>12320.599999999999</v>
      </c>
      <c r="G29" s="20">
        <f>SUM(G28,G23,G18,G13)</f>
        <v>546612.4</v>
      </c>
      <c r="H29" s="19">
        <f>SUM(H28+H23+H18+H13)</f>
        <v>12320.599999999999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/>
    </row>
    <row r="30" spans="1:15" ht="16.5" customHeight="1">
      <c r="A30" s="62" t="s">
        <v>29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6.5" customHeight="1">
      <c r="A31" s="35" t="s">
        <v>23</v>
      </c>
      <c r="B31" s="69" t="s">
        <v>36</v>
      </c>
      <c r="C31" s="29"/>
      <c r="D31" s="21">
        <v>2017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69" t="s">
        <v>35</v>
      </c>
    </row>
    <row r="32" spans="1:15" ht="16.5" customHeight="1">
      <c r="A32" s="36"/>
      <c r="B32" s="70"/>
      <c r="C32" s="30"/>
      <c r="D32" s="21">
        <v>2018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70"/>
    </row>
    <row r="33" spans="1:15" ht="16.5" customHeight="1">
      <c r="A33" s="36"/>
      <c r="B33" s="70"/>
      <c r="C33" s="30"/>
      <c r="D33" s="21">
        <v>2019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70"/>
    </row>
    <row r="34" spans="1:15" ht="65.25" customHeight="1">
      <c r="A34" s="36"/>
      <c r="B34" s="71"/>
      <c r="C34" s="31"/>
      <c r="D34" s="21">
        <v>2020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71"/>
    </row>
    <row r="35" spans="1:15" ht="16.5" customHeight="1">
      <c r="A35" s="37"/>
      <c r="B35" s="57" t="s">
        <v>22</v>
      </c>
      <c r="C35" s="58"/>
      <c r="D35" s="59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22"/>
    </row>
    <row r="36" spans="1:15" ht="21.75" customHeight="1">
      <c r="A36" s="72" t="s">
        <v>37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</row>
    <row r="37" spans="1:15" ht="48.75" customHeight="1">
      <c r="A37" s="35" t="s">
        <v>24</v>
      </c>
      <c r="B37" s="66" t="s">
        <v>33</v>
      </c>
      <c r="C37" s="41" t="s">
        <v>39</v>
      </c>
      <c r="D37" s="45">
        <v>2017</v>
      </c>
      <c r="E37" s="16">
        <v>9100</v>
      </c>
      <c r="F37" s="16">
        <v>9100</v>
      </c>
      <c r="G37" s="16">
        <v>9100</v>
      </c>
      <c r="H37" s="16">
        <v>9100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9</v>
      </c>
    </row>
    <row r="38" spans="1:15" ht="32.25" customHeight="1">
      <c r="A38" s="36"/>
      <c r="B38" s="67"/>
      <c r="C38" s="42"/>
      <c r="D38" s="45"/>
      <c r="E38" s="16">
        <v>3367.1</v>
      </c>
      <c r="F38" s="16">
        <v>3367.1</v>
      </c>
      <c r="G38" s="16">
        <v>3367.1</v>
      </c>
      <c r="H38" s="16">
        <v>3367.1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7" t="s">
        <v>10</v>
      </c>
    </row>
    <row r="39" spans="1:15" ht="51" customHeight="1">
      <c r="A39" s="36"/>
      <c r="B39" s="67"/>
      <c r="C39" s="42"/>
      <c r="D39" s="45"/>
      <c r="E39" s="16">
        <v>4387</v>
      </c>
      <c r="F39" s="16">
        <v>4387</v>
      </c>
      <c r="G39" s="16">
        <v>4387</v>
      </c>
      <c r="H39" s="16">
        <v>4387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 t="s">
        <v>11</v>
      </c>
    </row>
    <row r="40" spans="1:15" ht="40.5" customHeight="1">
      <c r="A40" s="36"/>
      <c r="B40" s="67"/>
      <c r="C40" s="42"/>
      <c r="D40" s="45"/>
      <c r="E40" s="16">
        <v>7800</v>
      </c>
      <c r="F40" s="16">
        <v>7800</v>
      </c>
      <c r="G40" s="16">
        <v>7800</v>
      </c>
      <c r="H40" s="16">
        <v>7800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 t="s">
        <v>12</v>
      </c>
    </row>
    <row r="41" spans="1:15" ht="16.5" customHeight="1">
      <c r="A41" s="36"/>
      <c r="B41" s="67"/>
      <c r="C41" s="42"/>
      <c r="D41" s="45"/>
      <c r="E41" s="16">
        <v>2747.6</v>
      </c>
      <c r="F41" s="16">
        <v>2747.6</v>
      </c>
      <c r="G41" s="16">
        <v>2747.6</v>
      </c>
      <c r="H41" s="16">
        <v>2747.6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7" t="s">
        <v>15</v>
      </c>
    </row>
    <row r="42" spans="1:15" ht="28.5" customHeight="1">
      <c r="A42" s="36"/>
      <c r="B42" s="67"/>
      <c r="C42" s="42"/>
      <c r="D42" s="18" t="s">
        <v>13</v>
      </c>
      <c r="E42" s="19">
        <f>SUM(E37:E41)</f>
        <v>27401.699999999997</v>
      </c>
      <c r="F42" s="19">
        <f>SUM(F37:F41)</f>
        <v>27401.699999999997</v>
      </c>
      <c r="G42" s="19">
        <f>SUM(G37:G41)</f>
        <v>27401.699999999997</v>
      </c>
      <c r="H42" s="19">
        <f>SUM(H37:H41)</f>
        <v>27401.699999999997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7"/>
    </row>
    <row r="43" spans="1:15" ht="36.75" customHeight="1">
      <c r="A43" s="36"/>
      <c r="B43" s="67"/>
      <c r="C43" s="42"/>
      <c r="D43" s="45">
        <v>2018</v>
      </c>
      <c r="E43" s="16">
        <v>11400</v>
      </c>
      <c r="F43" s="16">
        <v>11400</v>
      </c>
      <c r="G43" s="16">
        <v>11400</v>
      </c>
      <c r="H43" s="16">
        <v>11400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 t="s">
        <v>9</v>
      </c>
    </row>
    <row r="44" spans="1:15" ht="30.75" customHeight="1">
      <c r="A44" s="36"/>
      <c r="B44" s="67"/>
      <c r="C44" s="42"/>
      <c r="D44" s="45"/>
      <c r="E44" s="16">
        <v>3777.5</v>
      </c>
      <c r="F44" s="16">
        <v>3777.5</v>
      </c>
      <c r="G44" s="16">
        <v>3777.5</v>
      </c>
      <c r="H44" s="16">
        <v>3777.5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 t="s">
        <v>10</v>
      </c>
    </row>
    <row r="45" spans="1:15" ht="16.5" customHeight="1">
      <c r="A45" s="36"/>
      <c r="B45" s="67"/>
      <c r="C45" s="42"/>
      <c r="D45" s="45"/>
      <c r="E45" s="16">
        <v>4700</v>
      </c>
      <c r="F45" s="16">
        <v>4700</v>
      </c>
      <c r="G45" s="16">
        <v>4700</v>
      </c>
      <c r="H45" s="16">
        <v>4700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7" t="s">
        <v>11</v>
      </c>
    </row>
    <row r="46" spans="1:15" ht="16.5" customHeight="1">
      <c r="A46" s="36"/>
      <c r="B46" s="67"/>
      <c r="C46" s="42"/>
      <c r="D46" s="45"/>
      <c r="E46" s="16">
        <v>7800</v>
      </c>
      <c r="F46" s="16">
        <v>7800</v>
      </c>
      <c r="G46" s="16">
        <v>7800</v>
      </c>
      <c r="H46" s="16">
        <v>7800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 t="s">
        <v>12</v>
      </c>
    </row>
    <row r="47" spans="1:15" ht="16.5" customHeight="1">
      <c r="A47" s="36"/>
      <c r="B47" s="67"/>
      <c r="C47" s="42"/>
      <c r="D47" s="45"/>
      <c r="E47" s="16">
        <v>2747.6</v>
      </c>
      <c r="F47" s="16">
        <v>2747.6</v>
      </c>
      <c r="G47" s="16">
        <v>2747.6</v>
      </c>
      <c r="H47" s="16">
        <v>2747.6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7" t="s">
        <v>15</v>
      </c>
    </row>
    <row r="48" spans="1:15" ht="14.25" customHeight="1">
      <c r="A48" s="36"/>
      <c r="B48" s="67"/>
      <c r="C48" s="42"/>
      <c r="D48" s="18" t="s">
        <v>16</v>
      </c>
      <c r="E48" s="19">
        <f>SUM(E43:E47)</f>
        <v>30425.1</v>
      </c>
      <c r="F48" s="19">
        <f>SUM(F43:F47)</f>
        <v>30425.1</v>
      </c>
      <c r="G48" s="19">
        <f>SUM(G43:G47)</f>
        <v>30425.1</v>
      </c>
      <c r="H48" s="19">
        <f>SUM(H43:H47)</f>
        <v>30425.1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7"/>
    </row>
    <row r="49" spans="1:15" ht="43.5" customHeight="1">
      <c r="A49" s="36"/>
      <c r="B49" s="67"/>
      <c r="C49" s="42"/>
      <c r="D49" s="45">
        <v>2019</v>
      </c>
      <c r="E49" s="16">
        <v>11400</v>
      </c>
      <c r="F49" s="16">
        <v>11400</v>
      </c>
      <c r="G49" s="16">
        <v>11400</v>
      </c>
      <c r="H49" s="16">
        <v>11400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 t="s">
        <v>9</v>
      </c>
    </row>
    <row r="50" spans="1:15" ht="35.25" customHeight="1">
      <c r="A50" s="36"/>
      <c r="B50" s="67"/>
      <c r="C50" s="42"/>
      <c r="D50" s="45"/>
      <c r="E50" s="16">
        <v>3777.5</v>
      </c>
      <c r="F50" s="16">
        <v>3777.5</v>
      </c>
      <c r="G50" s="16">
        <v>3777.5</v>
      </c>
      <c r="H50" s="16">
        <v>3777.5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 t="s">
        <v>10</v>
      </c>
    </row>
    <row r="51" spans="1:15" ht="38.25" customHeight="1">
      <c r="A51" s="36"/>
      <c r="B51" s="67"/>
      <c r="C51" s="42"/>
      <c r="D51" s="45"/>
      <c r="E51" s="16">
        <v>4700</v>
      </c>
      <c r="F51" s="16">
        <v>4700</v>
      </c>
      <c r="G51" s="16">
        <v>4700</v>
      </c>
      <c r="H51" s="16">
        <v>4700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7" t="s">
        <v>11</v>
      </c>
    </row>
    <row r="52" spans="1:15" ht="28.5" customHeight="1">
      <c r="A52" s="36"/>
      <c r="B52" s="67"/>
      <c r="C52" s="42"/>
      <c r="D52" s="45"/>
      <c r="E52" s="16">
        <v>7800</v>
      </c>
      <c r="F52" s="16">
        <v>7800</v>
      </c>
      <c r="G52" s="16">
        <v>7800</v>
      </c>
      <c r="H52" s="16">
        <v>7800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 t="s">
        <v>12</v>
      </c>
    </row>
    <row r="53" spans="1:15" ht="25.5" customHeight="1">
      <c r="A53" s="36"/>
      <c r="B53" s="67"/>
      <c r="C53" s="42"/>
      <c r="D53" s="45"/>
      <c r="E53" s="16">
        <v>2747.6</v>
      </c>
      <c r="F53" s="16">
        <v>2747.6</v>
      </c>
      <c r="G53" s="16">
        <v>2747.6</v>
      </c>
      <c r="H53" s="16">
        <v>2747.6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7" t="s">
        <v>15</v>
      </c>
    </row>
    <row r="54" spans="1:15" ht="17.25" customHeight="1">
      <c r="A54" s="36"/>
      <c r="B54" s="67"/>
      <c r="C54" s="42"/>
      <c r="D54" s="18" t="s">
        <v>17</v>
      </c>
      <c r="E54" s="19">
        <f>SUM(E49:E53)</f>
        <v>30425.1</v>
      </c>
      <c r="F54" s="19">
        <f>SUM(F49:F53)</f>
        <v>30425.1</v>
      </c>
      <c r="G54" s="19">
        <f>SUM(G49:G53)</f>
        <v>30425.1</v>
      </c>
      <c r="H54" s="19">
        <f>SUM(H49:H53)</f>
        <v>30425.1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7"/>
    </row>
    <row r="55" spans="1:15" ht="32.25" customHeight="1">
      <c r="A55" s="36"/>
      <c r="B55" s="67"/>
      <c r="C55" s="42"/>
      <c r="D55" s="45">
        <v>2020</v>
      </c>
      <c r="E55" s="16">
        <v>11400</v>
      </c>
      <c r="F55" s="16">
        <v>0</v>
      </c>
      <c r="G55" s="16">
        <v>11400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7" t="s">
        <v>9</v>
      </c>
    </row>
    <row r="56" spans="1:15" ht="30.75" customHeight="1">
      <c r="A56" s="36"/>
      <c r="B56" s="67"/>
      <c r="C56" s="42"/>
      <c r="D56" s="45"/>
      <c r="E56" s="16">
        <v>3777.5</v>
      </c>
      <c r="F56" s="16">
        <v>0</v>
      </c>
      <c r="G56" s="16">
        <v>3777.5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 t="s">
        <v>10</v>
      </c>
    </row>
    <row r="57" spans="1:15" ht="27.75" customHeight="1">
      <c r="A57" s="36"/>
      <c r="B57" s="67"/>
      <c r="C57" s="42"/>
      <c r="D57" s="45"/>
      <c r="E57" s="16">
        <v>4700</v>
      </c>
      <c r="F57" s="16">
        <v>0</v>
      </c>
      <c r="G57" s="16">
        <v>4700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7" t="s">
        <v>11</v>
      </c>
    </row>
    <row r="58" spans="1:15" ht="25.5" customHeight="1">
      <c r="A58" s="36"/>
      <c r="B58" s="67"/>
      <c r="C58" s="42"/>
      <c r="D58" s="45"/>
      <c r="E58" s="16">
        <v>7800</v>
      </c>
      <c r="F58" s="16">
        <v>0</v>
      </c>
      <c r="G58" s="16">
        <v>7800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7" t="s">
        <v>12</v>
      </c>
    </row>
    <row r="59" spans="1:15" ht="16.5" customHeight="1">
      <c r="A59" s="36"/>
      <c r="B59" s="67"/>
      <c r="C59" s="42"/>
      <c r="D59" s="45"/>
      <c r="E59" s="16">
        <v>2747.6</v>
      </c>
      <c r="F59" s="16">
        <v>0</v>
      </c>
      <c r="G59" s="16">
        <v>2747.6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 t="s">
        <v>15</v>
      </c>
    </row>
    <row r="60" spans="1:15" ht="16.5" customHeight="1">
      <c r="A60" s="36"/>
      <c r="B60" s="68"/>
      <c r="C60" s="43"/>
      <c r="D60" s="18" t="s">
        <v>18</v>
      </c>
      <c r="E60" s="19">
        <f>SUM(E55:E59)</f>
        <v>30425.1</v>
      </c>
      <c r="F60" s="19">
        <f>SUM(F55:F59)</f>
        <v>0</v>
      </c>
      <c r="G60" s="19">
        <f>SUM(G55:G59)</f>
        <v>30425.1</v>
      </c>
      <c r="H60" s="19">
        <f>SUM(H55:H59)</f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7"/>
    </row>
    <row r="61" spans="1:15" ht="16.5" customHeight="1">
      <c r="A61" s="37"/>
      <c r="B61" s="44" t="s">
        <v>25</v>
      </c>
      <c r="C61" s="44"/>
      <c r="D61" s="44"/>
      <c r="E61" s="23">
        <f>SUM(E60,E54,E48,E42)</f>
        <v>118676.99999999999</v>
      </c>
      <c r="F61" s="23">
        <f>SUM(F60,F54,F48,F42)</f>
        <v>88251.9</v>
      </c>
      <c r="G61" s="23">
        <f>SUM(G60,G54,G48,G42)</f>
        <v>118676.99999999999</v>
      </c>
      <c r="H61" s="23">
        <f>SUM(H42+H48+H54+H60)</f>
        <v>88251.9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5"/>
    </row>
    <row r="62" spans="1:15" ht="16.5" customHeight="1">
      <c r="A62" s="51"/>
      <c r="B62" s="54" t="s">
        <v>19</v>
      </c>
      <c r="C62" s="26"/>
      <c r="D62" s="21">
        <v>2017</v>
      </c>
      <c r="E62" s="16">
        <f>SUM(E42+E13)</f>
        <v>172400.53000000003</v>
      </c>
      <c r="F62" s="16">
        <f>SUM(F42+F29)</f>
        <v>39722.299999999996</v>
      </c>
      <c r="G62" s="16">
        <f>SUM(G42+G13)</f>
        <v>172400.53000000003</v>
      </c>
      <c r="H62" s="16">
        <f>SUM(H42+H13)</f>
        <v>39722.299999999996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32"/>
    </row>
    <row r="63" spans="1:15" ht="16.5" customHeight="1">
      <c r="A63" s="52"/>
      <c r="B63" s="55"/>
      <c r="C63" s="27"/>
      <c r="D63" s="21">
        <v>2018</v>
      </c>
      <c r="E63" s="16">
        <f>SUM(E48+E18)</f>
        <v>170270.35</v>
      </c>
      <c r="F63" s="16">
        <f>SUM(F48)</f>
        <v>30425.1</v>
      </c>
      <c r="G63" s="16">
        <f>SUM(G48+G18)</f>
        <v>170270.35</v>
      </c>
      <c r="H63" s="16">
        <f>SUM(H48)</f>
        <v>30425.1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33"/>
    </row>
    <row r="64" spans="1:15" ht="16.5" customHeight="1">
      <c r="A64" s="52"/>
      <c r="B64" s="55"/>
      <c r="C64" s="27"/>
      <c r="D64" s="21">
        <v>2019</v>
      </c>
      <c r="E64" s="16">
        <f>SUM(E54+E23)</f>
        <v>166643.42</v>
      </c>
      <c r="F64" s="16">
        <f>SUM(F54)</f>
        <v>30425.1</v>
      </c>
      <c r="G64" s="16">
        <f>SUM(G54+G23)</f>
        <v>166643.42</v>
      </c>
      <c r="H64" s="16">
        <f>SUM(H54)</f>
        <v>30425.1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33"/>
    </row>
    <row r="65" spans="1:15" ht="16.5" customHeight="1">
      <c r="A65" s="52"/>
      <c r="B65" s="55"/>
      <c r="C65" s="27"/>
      <c r="D65" s="25">
        <v>2020</v>
      </c>
      <c r="E65" s="16">
        <f>SUM(E60+E28)</f>
        <v>155975.1</v>
      </c>
      <c r="F65" s="16">
        <v>0</v>
      </c>
      <c r="G65" s="16">
        <f>SUM(G60+G28)</f>
        <v>155975.1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33"/>
    </row>
    <row r="66" spans="1:15" ht="16.5" customHeight="1">
      <c r="A66" s="53"/>
      <c r="B66" s="56"/>
      <c r="C66" s="28"/>
      <c r="D66" s="18" t="s">
        <v>26</v>
      </c>
      <c r="E66" s="19">
        <f>SUM(E62:E65)</f>
        <v>665289.4</v>
      </c>
      <c r="F66" s="19">
        <f>SUM(F62:F65)</f>
        <v>100572.5</v>
      </c>
      <c r="G66" s="19">
        <f>SUM(G62:G65)</f>
        <v>665289.4</v>
      </c>
      <c r="H66" s="19">
        <f>SUM(H62:H65)</f>
        <v>100572.5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34"/>
    </row>
    <row r="67" spans="1:15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/>
    </row>
    <row r="70" spans="1:15" ht="12.75">
      <c r="A70" s="5"/>
      <c r="B70" s="5"/>
      <c r="C70" s="5"/>
      <c r="D70" s="5"/>
      <c r="E70" s="9"/>
      <c r="F70" s="9"/>
      <c r="G70" s="5"/>
      <c r="H70" s="5"/>
      <c r="I70" s="5"/>
      <c r="J70" s="5"/>
      <c r="K70" s="5"/>
      <c r="L70" s="5"/>
      <c r="M70" s="5"/>
      <c r="N70" s="5"/>
      <c r="O70" s="6"/>
    </row>
    <row r="71" spans="1:15" ht="12.75">
      <c r="A71" s="5"/>
      <c r="B71" s="5"/>
      <c r="C71" s="5"/>
      <c r="D71" s="5"/>
      <c r="E71" s="10"/>
      <c r="F71" s="10"/>
      <c r="G71" s="5"/>
      <c r="H71" s="5"/>
      <c r="I71" s="5"/>
      <c r="J71" s="5"/>
      <c r="K71" s="5"/>
      <c r="L71" s="5"/>
      <c r="M71" s="5"/>
      <c r="N71" s="5"/>
      <c r="O71" s="6"/>
    </row>
    <row r="72" spans="1:15" ht="12.75">
      <c r="A72" s="5"/>
      <c r="B72" s="5"/>
      <c r="C72" s="5"/>
      <c r="D72" s="5"/>
      <c r="E72" s="10"/>
      <c r="F72" s="11"/>
      <c r="G72" s="5"/>
      <c r="H72" s="5"/>
      <c r="I72" s="5"/>
      <c r="J72" s="5"/>
      <c r="K72" s="5"/>
      <c r="L72" s="5"/>
      <c r="M72" s="5"/>
      <c r="N72" s="5"/>
      <c r="O72" s="6"/>
    </row>
    <row r="73" spans="1:15" s="7" customFormat="1" ht="12.75">
      <c r="A73" s="5"/>
      <c r="B73" s="5"/>
      <c r="C73" s="5"/>
      <c r="D73" s="5"/>
      <c r="E73" s="10"/>
      <c r="F73" s="11"/>
      <c r="G73" s="5"/>
      <c r="H73" s="5"/>
      <c r="I73" s="5"/>
      <c r="J73" s="5"/>
      <c r="K73" s="5"/>
      <c r="L73" s="5"/>
      <c r="M73" s="5"/>
      <c r="N73" s="5"/>
      <c r="O73" s="6"/>
    </row>
    <row r="74" spans="1:15" s="7" customFormat="1" ht="12.75">
      <c r="A74" s="5"/>
      <c r="B74" s="5"/>
      <c r="C74" s="5"/>
      <c r="D74" s="5"/>
      <c r="E74" s="10"/>
      <c r="F74" s="11"/>
      <c r="G74" s="5"/>
      <c r="H74" s="5"/>
      <c r="I74" s="5"/>
      <c r="J74" s="5"/>
      <c r="K74" s="5"/>
      <c r="L74" s="5"/>
      <c r="M74" s="5"/>
      <c r="N74" s="5"/>
      <c r="O74" s="6"/>
    </row>
    <row r="75" spans="1:15" s="7" customFormat="1" ht="12.75">
      <c r="A75" s="5"/>
      <c r="B75" s="5"/>
      <c r="C75" s="5"/>
      <c r="D75" s="5"/>
      <c r="E75" s="10"/>
      <c r="F75" s="11"/>
      <c r="G75" s="5"/>
      <c r="H75" s="5"/>
      <c r="I75" s="5"/>
      <c r="J75" s="5"/>
      <c r="K75" s="5"/>
      <c r="L75" s="5"/>
      <c r="M75" s="5"/>
      <c r="N75" s="5"/>
      <c r="O75" s="6"/>
    </row>
    <row r="76" spans="1:15" s="7" customFormat="1" ht="12.75">
      <c r="A76" s="5"/>
      <c r="B76" s="5"/>
      <c r="C76" s="5"/>
      <c r="D76" s="5"/>
      <c r="E76" s="10"/>
      <c r="F76" s="11"/>
      <c r="G76" s="5"/>
      <c r="H76" s="5"/>
      <c r="I76" s="5"/>
      <c r="J76" s="5"/>
      <c r="K76" s="5"/>
      <c r="L76" s="5"/>
      <c r="M76" s="5"/>
      <c r="N76" s="5"/>
      <c r="O76" s="6"/>
    </row>
    <row r="77" spans="1:15" s="7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6"/>
    </row>
    <row r="78" spans="1:15" s="7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6"/>
    </row>
    <row r="79" spans="1:15" s="7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6"/>
    </row>
    <row r="80" spans="1:15" s="7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6"/>
    </row>
    <row r="81" spans="1:15" s="7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"/>
    </row>
    <row r="82" spans="1:15" s="7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</row>
    <row r="83" spans="1:15" s="7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6"/>
    </row>
    <row r="84" spans="1:15" s="7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"/>
    </row>
    <row r="85" spans="1:15" s="7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6"/>
    </row>
    <row r="86" spans="1:15" s="7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s="7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"/>
    </row>
    <row r="88" spans="1:15" s="7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1:15" s="7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6"/>
    </row>
    <row r="90" spans="1:15" s="7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6"/>
    </row>
    <row r="91" spans="1:15" s="7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6"/>
    </row>
    <row r="92" spans="1:15" s="7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</row>
    <row r="93" spans="1:15" s="7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6"/>
    </row>
    <row r="94" spans="1:15" s="7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"/>
    </row>
    <row r="95" spans="1:15" s="7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6"/>
    </row>
    <row r="96" spans="1:15" s="7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6"/>
    </row>
    <row r="97" spans="1:15" s="7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6"/>
    </row>
    <row r="98" spans="1:15" s="7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6"/>
    </row>
    <row r="99" spans="1:15" s="7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6"/>
    </row>
    <row r="100" spans="1:15" s="7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</row>
    <row r="101" spans="1:15" s="7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/>
    </row>
    <row r="102" spans="1:15" s="7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</row>
    <row r="103" spans="1:15" s="7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6"/>
    </row>
    <row r="104" spans="1:15" s="7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6"/>
    </row>
    <row r="105" spans="1:15" s="7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6"/>
    </row>
    <row r="106" spans="1:15" s="7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</row>
    <row r="107" spans="1:15" s="7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</row>
    <row r="108" spans="1:15" s="7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</row>
    <row r="109" spans="1:15" s="7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15" s="7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"/>
    </row>
    <row r="111" spans="1:15" s="7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6"/>
    </row>
    <row r="112" spans="1:15" s="7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</row>
    <row r="113" spans="1:15" s="7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6"/>
    </row>
    <row r="114" spans="1:15" s="7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6"/>
    </row>
    <row r="115" spans="1:15" s="7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6"/>
    </row>
    <row r="116" spans="1:15" s="7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6"/>
    </row>
    <row r="117" spans="1:15" s="7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6"/>
    </row>
    <row r="118" spans="1:15" s="7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/>
    </row>
    <row r="119" spans="1:15" s="7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6"/>
    </row>
    <row r="120" spans="1:15" s="7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6"/>
    </row>
    <row r="121" spans="1:15" s="7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6"/>
    </row>
    <row r="122" spans="1:15" s="7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6"/>
    </row>
    <row r="123" spans="1:15" s="7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6"/>
    </row>
    <row r="124" spans="1:15" s="7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s="7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6"/>
    </row>
    <row r="126" spans="1:15" s="7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6"/>
    </row>
    <row r="127" spans="1:15" s="7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6"/>
    </row>
    <row r="128" spans="1:15" s="7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6"/>
    </row>
    <row r="129" spans="1:15" s="7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6"/>
    </row>
    <row r="130" spans="1:15" s="7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6"/>
    </row>
    <row r="131" spans="1:15" s="7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6"/>
    </row>
    <row r="132" spans="1:15" s="7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6"/>
    </row>
    <row r="133" spans="1:15" s="7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6"/>
    </row>
    <row r="134" spans="1:15" s="7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6"/>
    </row>
    <row r="135" spans="1:15" s="7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6"/>
    </row>
    <row r="136" spans="1:15" s="7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6"/>
    </row>
    <row r="137" spans="1:15" s="7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6"/>
    </row>
    <row r="138" spans="1:15" s="7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s="7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/>
    </row>
    <row r="140" spans="1:15" s="7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6"/>
    </row>
    <row r="141" spans="1:15" s="7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6"/>
    </row>
    <row r="142" spans="1:15" s="7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6"/>
    </row>
    <row r="143" spans="1:15" s="7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6"/>
    </row>
    <row r="144" spans="1:15" s="7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6"/>
    </row>
    <row r="145" spans="1:15" s="7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6"/>
    </row>
    <row r="146" spans="1:15" s="7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</row>
    <row r="147" spans="1:15" s="7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6"/>
    </row>
    <row r="148" spans="1:15" s="7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6"/>
    </row>
    <row r="149" spans="1:15" s="7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/>
    </row>
    <row r="150" spans="1:15" s="7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6"/>
    </row>
    <row r="151" spans="1:15" s="7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6"/>
    </row>
    <row r="152" spans="1:15" s="7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6"/>
    </row>
    <row r="153" spans="1:15" s="7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6"/>
    </row>
    <row r="154" spans="1:15" s="7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6"/>
    </row>
    <row r="155" spans="1:15" s="7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6"/>
    </row>
    <row r="156" spans="1:15" s="7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6"/>
    </row>
    <row r="157" spans="1:15" s="7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6"/>
    </row>
    <row r="158" spans="1:15" s="7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6"/>
    </row>
    <row r="159" spans="1:15" s="7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6"/>
    </row>
    <row r="160" spans="1:15" s="7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/>
    </row>
    <row r="161" spans="1:15" s="7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6"/>
    </row>
    <row r="162" spans="1:15" s="7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6"/>
    </row>
    <row r="163" spans="1:15" s="7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6"/>
    </row>
    <row r="164" spans="1:15" s="7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6"/>
    </row>
    <row r="165" spans="1:15" s="7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6"/>
    </row>
    <row r="166" spans="1:15" s="7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6"/>
    </row>
    <row r="167" spans="1:15" s="7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6"/>
    </row>
    <row r="168" spans="1:15" s="7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6"/>
    </row>
    <row r="169" spans="1:15" s="7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6"/>
    </row>
    <row r="170" spans="1:15" s="7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6"/>
    </row>
    <row r="171" spans="1:15" s="7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6"/>
    </row>
    <row r="172" spans="1:15" s="7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6"/>
    </row>
    <row r="173" spans="1:15" s="7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6"/>
    </row>
    <row r="174" spans="1:15" s="7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6"/>
    </row>
    <row r="175" spans="1:15" s="7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6"/>
    </row>
    <row r="176" spans="1:15" s="7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6"/>
    </row>
    <row r="177" spans="1:15" s="7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6"/>
    </row>
    <row r="178" spans="1:15" s="7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</row>
    <row r="179" spans="1:15" s="7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6"/>
    </row>
    <row r="180" spans="1:15" s="7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6"/>
    </row>
    <row r="181" spans="1:15" s="7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6"/>
    </row>
    <row r="182" spans="1:15" s="7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6"/>
    </row>
    <row r="183" spans="1:15" s="7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6"/>
    </row>
    <row r="184" spans="1:15" s="7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6"/>
    </row>
    <row r="185" spans="1:15" s="7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6"/>
    </row>
    <row r="186" spans="1:15" s="7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6"/>
    </row>
    <row r="187" spans="1:15" s="7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6"/>
    </row>
    <row r="188" spans="1:15" s="7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"/>
    </row>
    <row r="189" spans="1:15" s="7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6"/>
    </row>
    <row r="190" spans="1:15" s="7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/>
    </row>
    <row r="191" spans="1:15" s="7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6"/>
    </row>
    <row r="192" spans="1:15" s="7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6"/>
    </row>
    <row r="193" spans="1:15" s="7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6"/>
    </row>
    <row r="194" spans="1:15" s="7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6"/>
    </row>
    <row r="195" spans="1:15" s="7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6"/>
    </row>
    <row r="196" spans="1:15" s="7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6"/>
    </row>
    <row r="197" spans="1:15" s="7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/>
    </row>
    <row r="198" spans="1:15" s="7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6"/>
    </row>
    <row r="199" spans="1:15" s="7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6"/>
    </row>
    <row r="200" spans="1:15" s="7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6"/>
    </row>
    <row r="201" spans="1:15" s="7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6"/>
    </row>
    <row r="202" spans="1:15" s="7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6"/>
    </row>
    <row r="203" spans="1:15" s="7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6"/>
    </row>
    <row r="204" spans="1:15" s="7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6"/>
    </row>
    <row r="205" spans="1:15" s="7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6"/>
    </row>
    <row r="206" spans="1:15" s="7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6"/>
    </row>
    <row r="207" spans="1:15" s="7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6"/>
    </row>
    <row r="208" spans="1:15" s="7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6"/>
    </row>
    <row r="209" spans="1:15" s="7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6"/>
    </row>
    <row r="210" spans="1:15" s="7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6"/>
    </row>
    <row r="211" spans="1:15" s="7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6"/>
    </row>
    <row r="212" spans="1:15" s="7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/>
    </row>
    <row r="213" spans="1:15" s="7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6"/>
    </row>
    <row r="214" spans="1:15" s="7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6"/>
    </row>
    <row r="215" spans="1:15" s="7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6"/>
    </row>
    <row r="216" spans="1:15" s="7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6"/>
    </row>
    <row r="217" spans="1:15" s="7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6"/>
    </row>
    <row r="218" spans="1:15" s="7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6"/>
    </row>
    <row r="219" spans="1:15" s="7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6"/>
    </row>
    <row r="220" spans="1:15" s="7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6"/>
    </row>
    <row r="221" spans="1:15" s="7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6"/>
    </row>
    <row r="222" spans="1:15" s="7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6"/>
    </row>
    <row r="223" spans="1:15" s="7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6"/>
    </row>
    <row r="224" spans="1:15" s="7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6"/>
    </row>
    <row r="225" spans="1:15" s="7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6"/>
    </row>
    <row r="226" spans="1:15" s="7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6"/>
    </row>
    <row r="227" spans="1:15" s="7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6"/>
    </row>
    <row r="228" spans="1:15" s="7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6"/>
    </row>
    <row r="229" spans="1:15" s="7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6"/>
    </row>
    <row r="230" spans="1:15" s="7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6"/>
    </row>
    <row r="231" spans="1:15" s="7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6"/>
    </row>
    <row r="232" spans="1:15" s="7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6"/>
    </row>
    <row r="233" spans="1:15" s="7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6"/>
    </row>
    <row r="234" spans="1:15" s="7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6"/>
    </row>
    <row r="235" spans="1:15" s="7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6"/>
    </row>
    <row r="236" spans="1:15" s="7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6"/>
    </row>
    <row r="237" spans="1:15" s="7" customFormat="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6"/>
    </row>
    <row r="238" spans="1:15" s="7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6"/>
    </row>
    <row r="239" spans="1:15" s="7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6"/>
    </row>
    <row r="240" spans="1:15" s="7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6"/>
    </row>
    <row r="241" spans="1:15" s="7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/>
    </row>
    <row r="242" spans="1:15" s="7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6"/>
    </row>
    <row r="243" spans="1:15" s="7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6"/>
    </row>
    <row r="244" spans="1:15" s="7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6"/>
    </row>
    <row r="245" spans="1:15" s="7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/>
    </row>
    <row r="246" spans="1:15" s="7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6"/>
    </row>
    <row r="247" spans="1:15" s="7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6"/>
    </row>
    <row r="248" spans="1:15" s="7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6"/>
    </row>
    <row r="249" spans="1:15" s="7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6"/>
    </row>
    <row r="250" spans="1:15" s="7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6"/>
    </row>
    <row r="251" spans="1:15" s="7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6"/>
    </row>
    <row r="252" spans="1:15" s="7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6"/>
    </row>
    <row r="253" spans="1:15" s="7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6"/>
    </row>
    <row r="254" spans="1:15" s="7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6"/>
    </row>
    <row r="255" spans="1:15" s="7" customFormat="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6"/>
    </row>
    <row r="256" spans="1:15" s="7" customFormat="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6"/>
    </row>
    <row r="257" spans="1:15" s="7" customFormat="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6"/>
    </row>
    <row r="258" spans="1:15" s="7" customFormat="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6"/>
    </row>
    <row r="259" spans="1:15" s="7" customFormat="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6"/>
    </row>
    <row r="260" spans="1:15" s="7" customFormat="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6"/>
    </row>
    <row r="261" spans="1:15" s="7" customFormat="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6"/>
    </row>
    <row r="262" spans="1:15" s="7" customFormat="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6"/>
    </row>
    <row r="263" spans="1:15" s="7" customFormat="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6"/>
    </row>
    <row r="264" spans="1:15" s="7" customFormat="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/>
    </row>
    <row r="265" spans="1:15" s="7" customFormat="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6"/>
    </row>
    <row r="266" spans="1:15" s="7" customFormat="1" ht="12.75">
      <c r="A266" s="5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4"/>
    </row>
    <row r="267" spans="1:15" s="7" customFormat="1" ht="12.75">
      <c r="A267" s="5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4"/>
    </row>
    <row r="268" spans="1:15" s="7" customFormat="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s="7" customFormat="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4"/>
    </row>
    <row r="270" spans="1:15" s="7" customFormat="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4"/>
    </row>
    <row r="271" spans="1:15" s="7" customFormat="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s="7" customFormat="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4"/>
    </row>
    <row r="273" spans="1:15" s="7" customFormat="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</row>
  </sheetData>
  <sheetProtection/>
  <mergeCells count="40">
    <mergeCell ref="M1:O1"/>
    <mergeCell ref="O62:O66"/>
    <mergeCell ref="A9:A29"/>
    <mergeCell ref="B9:B28"/>
    <mergeCell ref="A31:A35"/>
    <mergeCell ref="B31:B34"/>
    <mergeCell ref="O31:O34"/>
    <mergeCell ref="B37:B60"/>
    <mergeCell ref="A37:A61"/>
    <mergeCell ref="A36:O36"/>
    <mergeCell ref="O3:O5"/>
    <mergeCell ref="B35:D35"/>
    <mergeCell ref="A2:O2"/>
    <mergeCell ref="B29:D29"/>
    <mergeCell ref="A8:O8"/>
    <mergeCell ref="D24:D27"/>
    <mergeCell ref="A3:A5"/>
    <mergeCell ref="B3:B5"/>
    <mergeCell ref="A30:O30"/>
    <mergeCell ref="A62:A66"/>
    <mergeCell ref="B62:B66"/>
    <mergeCell ref="D19:D22"/>
    <mergeCell ref="D9:D12"/>
    <mergeCell ref="C9:C28"/>
    <mergeCell ref="D14:D17"/>
    <mergeCell ref="G3:N3"/>
    <mergeCell ref="G4:H4"/>
    <mergeCell ref="I4:J4"/>
    <mergeCell ref="K4:L4"/>
    <mergeCell ref="M4:N4"/>
    <mergeCell ref="C3:C5"/>
    <mergeCell ref="C37:C60"/>
    <mergeCell ref="B61:D61"/>
    <mergeCell ref="D55:D59"/>
    <mergeCell ref="D49:D53"/>
    <mergeCell ref="D43:D47"/>
    <mergeCell ref="D37:D41"/>
    <mergeCell ref="D3:D5"/>
    <mergeCell ref="A7:O7"/>
    <mergeCell ref="E3:F4"/>
  </mergeCells>
  <printOptions/>
  <pageMargins left="0.2362204724409449" right="0.1968503937007874" top="0.6299212598425197" bottom="0.2755905511811024" header="0.5118110236220472" footer="0.2362204724409449"/>
  <pageSetup horizontalDpi="600" verticalDpi="600" orientation="landscape" paperSize="9" scale="77" r:id="rId1"/>
  <rowBreaks count="2" manualBreakCount="2">
    <brk id="35" max="13" man="1"/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2018-01-31T08:00:47Z</cp:lastPrinted>
  <dcterms:created xsi:type="dcterms:W3CDTF">1996-10-08T23:32:33Z</dcterms:created>
  <dcterms:modified xsi:type="dcterms:W3CDTF">2018-02-01T02:30:43Z</dcterms:modified>
  <cp:category/>
  <cp:version/>
  <cp:contentType/>
  <cp:contentStatus/>
</cp:coreProperties>
</file>