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 (паспорт манев)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<sst xmlns="http://schemas.openxmlformats.org/spreadsheetml/2006/main" count="98" uniqueCount="54">
  <si>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>(ДАЛЕЕ - ПОДПРОГРАММА)</t>
  </si>
  <si>
    <t>Куратор подпрограммы</t>
  </si>
  <si>
    <t>Заместитель Мэра Города Томска по экономическому развитию</t>
  </si>
  <si>
    <t>Ответственный исполнитель подпрограммы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</si>
  <si>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</si>
  <si>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</si>
  <si>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</si>
  <si>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</si>
  <si>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</si>
  <si>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</si>
  <si>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</si>
  <si>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подпрограммы.</t>
  </si>
  <si>
    <t>Задачи подпрограммы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</si>
  <si>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Томск».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</si>
  <si>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</si>
  <si>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</si>
  <si>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</si>
  <si>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</si>
  <si>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решение проблемы дефицита маневренного жилищного фонда муниципального образования «Город Томск»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</si>
  <si>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</si>
  <si>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</si>
  <si>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</si>
  <si>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1 задачи 2. Количество помещений маневренного жилищного фонда, приведенных в нормативное состояние, шт.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</si>
  <si>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</si>
  <si>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</si>
  <si>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</si>
  <si>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</si>
  <si>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</si>
  <si>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</si>
  <si>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</si>
  <si>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</si>
  <si>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</si>
  <si>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</si>
  <si>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</si>
  <si>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</si>
  <si>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</si>
  <si>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</si>
  <si>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</si>
  <si>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</si>
  <si>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</si>
  <si>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</si>
  <si>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</si>
  <si>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</si>
  <si>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</si>
  <si>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Приложение 4 к муниципальной программе «Расселение аварийного жилья и создание маневренного жилищного фонда» на 2017 - 2025 годы</t>
  </si>
  <si>
    <t>ПОДПРОГРАММА «СОЗДАНИЕ МАНЕВРЕННОГО ЖИЛИЩНОГО ФОНДА» НА 2017 - 2025 ГОДЫ</t>
  </si>
  <si>
    <t>I. Паспорт подпрограммы «Создание маневренного жилищного фонда» на 2017 - 2025 годы»</t>
  </si>
  <si>
    <t>администрация Города Томска (комитет жилищной политики)</t>
  </si>
  <si>
    <t>внебюджетные источники</t>
  </si>
  <si>
    <t>2017 - 2025 годы</t>
  </si>
  <si>
    <t>Задача 1. Обеспечение жилыми помещениями маневренного жилищного фонда граждан, указанных в статьей 95 Жилищного кодекса Российской Федерации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</si>
  <si>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</si>
  <si>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Итого за 2017-2020</t>
  </si>
  <si>
    <t>Приложение 6 к постановлению администрации Города Томска 
от 12.10.2018 № 933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</si>
</sst>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_р_."/>
  </numFmts>
  <fonts count="2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7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42" applyBorder="1" applyAlignment="1" applyProtection="1">
      <alignment vertical="top" wrapText="1"/>
      <protection/>
    </xf>
    <xf numFmtId="0" fontId="4" fillId="0" borderId="0" xfId="42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9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193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93" fontId="0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93" fontId="2" fillId="0" borderId="10" xfId="0" applyNumberFormat="1" applyFont="1" applyFill="1" applyBorder="1" applyAlignment="1">
      <alignment horizontal="center" wrapText="1"/>
    </xf>
    <xf numFmtId="193" fontId="0" fillId="0" borderId="1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view="pageBreakPreview" zoomScaleNormal="90" zoomScaleSheetLayoutView="100" zoomScalePageLayoutView="0" workbookViewId="0" topLeftCell="A1">
      <selection activeCell="J1" sqref="J1:T1"/>
    </sheetView>
  </sheetViews>
  <sheetFormatPr defaultColWidth="9.140625" defaultRowHeight="12.75"/>
  <cols>
    <col min="1" max="1" width="31.28125" style="0" customWidth="1"/>
    <col min="3" max="3" width="5.7109375" style="0" customWidth="1"/>
    <col min="4" max="4" width="6.28125" style="0" customWidth="1"/>
    <col min="5" max="5" width="4.8515625" style="0" customWidth="1"/>
    <col min="6" max="6" width="5.7109375" style="0" customWidth="1"/>
    <col min="7" max="7" width="6.00390625" style="0" customWidth="1"/>
    <col min="8" max="8" width="5.57421875" style="0" customWidth="1"/>
    <col min="9" max="9" width="5.28125" style="0" customWidth="1"/>
    <col min="10" max="10" width="6.00390625" style="0" customWidth="1"/>
    <col min="11" max="12" width="5.7109375" style="0" customWidth="1"/>
    <col min="13" max="13" width="5.57421875" style="0" customWidth="1"/>
    <col min="14" max="14" width="6.28125" style="0" customWidth="1"/>
    <col min="15" max="15" width="5.7109375" style="0" customWidth="1"/>
    <col min="16" max="17" width="6.28125" style="0" customWidth="1"/>
    <col min="18" max="19" width="5.57421875" style="0" customWidth="1"/>
    <col min="20" max="20" width="6.57421875" style="0" customWidth="1"/>
  </cols>
  <sheetData>
    <row r="1" spans="10:20" ht="27" customHeight="1">
      <c r="J1" s="35" t="s">
        <v>53</v>
      </c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0:20" ht="23.25" customHeight="1">
      <c r="J2" s="35" t="s">
        <v>44</v>
      </c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5.75">
      <c r="A3" s="1"/>
    </row>
    <row r="4" spans="1:20" ht="15.75">
      <c r="A4" s="37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5.7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5.75">
      <c r="A6" s="41" t="s">
        <v>46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7" t="s">
        <v>1</v>
      </c>
      <c r="B7" s="59" t="s">
        <v>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  <c r="Q7" s="60"/>
      <c r="R7" s="60"/>
      <c r="S7" s="60"/>
      <c r="T7" s="60"/>
    </row>
    <row r="8" spans="1:20" ht="12.75" customHeight="1">
      <c r="A8" s="9" t="s">
        <v>3</v>
      </c>
      <c r="B8" s="44" t="s">
        <v>47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1"/>
      <c r="Q8" s="61"/>
      <c r="R8" s="61"/>
      <c r="S8" s="61"/>
      <c r="T8" s="61"/>
    </row>
    <row r="9" spans="1:20" ht="12.75">
      <c r="A9" s="44" t="s">
        <v>4</v>
      </c>
      <c r="B9" s="22" t="s">
        <v>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7"/>
      <c r="R9" s="57"/>
      <c r="S9" s="57"/>
      <c r="T9" s="58"/>
    </row>
    <row r="10" spans="1:20" ht="12.75">
      <c r="A10" s="68"/>
      <c r="B10" s="50" t="s">
        <v>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3"/>
    </row>
    <row r="11" spans="1:20" ht="12.75">
      <c r="A11" s="68"/>
      <c r="B11" s="50" t="s">
        <v>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3"/>
    </row>
    <row r="12" spans="1:20" ht="12.75">
      <c r="A12" s="69"/>
      <c r="B12" s="43" t="s">
        <v>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  <c r="T12" s="21"/>
    </row>
    <row r="13" spans="1:20" ht="12.75">
      <c r="A13" s="10" t="s">
        <v>9</v>
      </c>
      <c r="B13" s="54" t="s">
        <v>10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25"/>
      <c r="Q13" s="25"/>
      <c r="R13" s="25"/>
      <c r="S13" s="25"/>
      <c r="T13" s="21"/>
    </row>
    <row r="14" spans="1:20" ht="24" customHeight="1">
      <c r="A14" s="7" t="s">
        <v>11</v>
      </c>
      <c r="B14" s="22" t="s">
        <v>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7"/>
      <c r="R14" s="57"/>
      <c r="S14" s="57"/>
      <c r="T14" s="58"/>
    </row>
    <row r="15" spans="1:29" ht="26.25" customHeight="1">
      <c r="A15" s="22" t="s">
        <v>12</v>
      </c>
      <c r="B15" s="75" t="s">
        <v>51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77"/>
      <c r="R15" s="77"/>
      <c r="S15" s="77"/>
      <c r="T15" s="78"/>
      <c r="U15" s="2"/>
      <c r="V15" s="2"/>
      <c r="W15" s="2"/>
      <c r="X15" s="2"/>
      <c r="Y15" s="2"/>
      <c r="Z15" s="2"/>
      <c r="AA15" s="2"/>
      <c r="AB15" s="2"/>
      <c r="AC15" s="2"/>
    </row>
    <row r="16" spans="1:20" ht="15" customHeight="1">
      <c r="A16" s="23"/>
      <c r="B16" s="43" t="s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1"/>
    </row>
    <row r="17" spans="1:20" ht="12.75">
      <c r="A17" s="44" t="s">
        <v>15</v>
      </c>
      <c r="B17" s="79">
        <v>2016</v>
      </c>
      <c r="C17" s="46">
        <v>2017</v>
      </c>
      <c r="D17" s="47"/>
      <c r="E17" s="46">
        <v>2018</v>
      </c>
      <c r="F17" s="47"/>
      <c r="G17" s="46">
        <v>2019</v>
      </c>
      <c r="H17" s="47"/>
      <c r="I17" s="46">
        <v>2020</v>
      </c>
      <c r="J17" s="47"/>
      <c r="K17" s="46">
        <v>2021</v>
      </c>
      <c r="L17" s="47"/>
      <c r="M17" s="46">
        <v>2022</v>
      </c>
      <c r="N17" s="47"/>
      <c r="O17" s="46">
        <v>2023</v>
      </c>
      <c r="P17" s="47"/>
      <c r="Q17" s="46">
        <v>2024</v>
      </c>
      <c r="R17" s="47"/>
      <c r="S17" s="46">
        <v>2025</v>
      </c>
      <c r="T17" s="47"/>
    </row>
    <row r="18" spans="1:20" ht="57.75" customHeight="1">
      <c r="A18" s="69"/>
      <c r="B18" s="49"/>
      <c r="C18" s="11" t="s">
        <v>16</v>
      </c>
      <c r="D18" s="11" t="s">
        <v>17</v>
      </c>
      <c r="E18" s="11" t="s">
        <v>16</v>
      </c>
      <c r="F18" s="11" t="s">
        <v>17</v>
      </c>
      <c r="G18" s="11" t="s">
        <v>16</v>
      </c>
      <c r="H18" s="11" t="s">
        <v>17</v>
      </c>
      <c r="I18" s="11" t="s">
        <v>16</v>
      </c>
      <c r="J18" s="11" t="s">
        <v>17</v>
      </c>
      <c r="K18" s="11" t="s">
        <v>16</v>
      </c>
      <c r="L18" s="11" t="s">
        <v>17</v>
      </c>
      <c r="M18" s="11" t="s">
        <v>16</v>
      </c>
      <c r="N18" s="11" t="s">
        <v>17</v>
      </c>
      <c r="O18" s="11" t="s">
        <v>16</v>
      </c>
      <c r="P18" s="11" t="s">
        <v>17</v>
      </c>
      <c r="Q18" s="11" t="s">
        <v>16</v>
      </c>
      <c r="R18" s="11" t="s">
        <v>17</v>
      </c>
      <c r="S18" s="11" t="s">
        <v>16</v>
      </c>
      <c r="T18" s="11" t="s">
        <v>17</v>
      </c>
    </row>
    <row r="19" spans="1:20" ht="12.75">
      <c r="A19" s="30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27" customHeight="1">
      <c r="A20" s="7" t="s">
        <v>19</v>
      </c>
      <c r="B20" s="16">
        <v>3403.5</v>
      </c>
      <c r="C20" s="16">
        <v>1606.8</v>
      </c>
      <c r="D20" s="16">
        <v>2837.7</v>
      </c>
      <c r="E20" s="16">
        <v>371.8</v>
      </c>
      <c r="F20" s="17">
        <f>2428.7-190.9-442.9</f>
        <v>1794.8999999999996</v>
      </c>
      <c r="G20" s="17">
        <v>371.8</v>
      </c>
      <c r="H20" s="17">
        <f>F20-189.1</f>
        <v>1605.7999999999997</v>
      </c>
      <c r="I20" s="17">
        <v>371.8</v>
      </c>
      <c r="J20" s="20">
        <f>H20-48.7</f>
        <v>1557.0999999999997</v>
      </c>
      <c r="K20" s="17">
        <v>371.8</v>
      </c>
      <c r="L20" s="20">
        <v>1557.1</v>
      </c>
      <c r="M20" s="17">
        <v>371.8</v>
      </c>
      <c r="N20" s="20">
        <v>1557.1</v>
      </c>
      <c r="O20" s="17">
        <v>371.8</v>
      </c>
      <c r="P20" s="20">
        <v>1557.1</v>
      </c>
      <c r="Q20" s="17">
        <v>371.8</v>
      </c>
      <c r="R20" s="20">
        <v>1557.1</v>
      </c>
      <c r="S20" s="17">
        <v>371.8</v>
      </c>
      <c r="T20" s="20">
        <v>1557.1</v>
      </c>
    </row>
    <row r="21" spans="1:20" ht="12.75">
      <c r="A21" s="44" t="s">
        <v>20</v>
      </c>
      <c r="B21" s="48">
        <v>2016</v>
      </c>
      <c r="C21" s="32">
        <v>2017</v>
      </c>
      <c r="D21" s="33"/>
      <c r="E21" s="32">
        <v>2018</v>
      </c>
      <c r="F21" s="33"/>
      <c r="G21" s="32">
        <v>2019</v>
      </c>
      <c r="H21" s="33"/>
      <c r="I21" s="32">
        <v>2020</v>
      </c>
      <c r="J21" s="33"/>
      <c r="K21" s="32">
        <v>2021</v>
      </c>
      <c r="L21" s="33"/>
      <c r="M21" s="32">
        <v>2022</v>
      </c>
      <c r="N21" s="33"/>
      <c r="O21" s="32">
        <v>2023</v>
      </c>
      <c r="P21" s="33"/>
      <c r="Q21" s="32">
        <v>2024</v>
      </c>
      <c r="R21" s="33"/>
      <c r="S21" s="32">
        <v>2025</v>
      </c>
      <c r="T21" s="33"/>
    </row>
    <row r="22" spans="1:20" ht="58.5" customHeight="1">
      <c r="A22" s="45"/>
      <c r="B22" s="49"/>
      <c r="C22" s="11" t="s">
        <v>16</v>
      </c>
      <c r="D22" s="11" t="s">
        <v>17</v>
      </c>
      <c r="E22" s="11" t="s">
        <v>16</v>
      </c>
      <c r="F22" s="11" t="s">
        <v>17</v>
      </c>
      <c r="G22" s="11" t="s">
        <v>16</v>
      </c>
      <c r="H22" s="11" t="s">
        <v>17</v>
      </c>
      <c r="I22" s="11" t="s">
        <v>16</v>
      </c>
      <c r="J22" s="11" t="s">
        <v>17</v>
      </c>
      <c r="K22" s="11" t="s">
        <v>16</v>
      </c>
      <c r="L22" s="11" t="s">
        <v>17</v>
      </c>
      <c r="M22" s="11" t="s">
        <v>16</v>
      </c>
      <c r="N22" s="11" t="s">
        <v>17</v>
      </c>
      <c r="O22" s="11" t="s">
        <v>16</v>
      </c>
      <c r="P22" s="11" t="s">
        <v>17</v>
      </c>
      <c r="Q22" s="11" t="s">
        <v>16</v>
      </c>
      <c r="R22" s="11" t="s">
        <v>17</v>
      </c>
      <c r="S22" s="11" t="s">
        <v>16</v>
      </c>
      <c r="T22" s="11" t="s">
        <v>17</v>
      </c>
    </row>
    <row r="23" spans="1:30" ht="21" customHeight="1">
      <c r="A23" s="32" t="s">
        <v>50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3"/>
      <c r="Q23" s="73"/>
      <c r="R23" s="73"/>
      <c r="S23" s="73"/>
      <c r="T23" s="74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20" ht="45" customHeight="1">
      <c r="A24" s="7" t="s">
        <v>21</v>
      </c>
      <c r="B24" s="8">
        <v>64.87</v>
      </c>
      <c r="C24" s="8">
        <v>100</v>
      </c>
      <c r="D24" s="8">
        <v>87.83</v>
      </c>
      <c r="E24" s="8">
        <v>100</v>
      </c>
      <c r="F24" s="8">
        <v>93.6</v>
      </c>
      <c r="G24" s="8">
        <v>100</v>
      </c>
      <c r="H24" s="8">
        <v>96.3</v>
      </c>
      <c r="I24" s="8">
        <v>100</v>
      </c>
      <c r="J24" s="8">
        <v>96.3</v>
      </c>
      <c r="K24" s="8">
        <v>100</v>
      </c>
      <c r="L24" s="8">
        <v>96.3</v>
      </c>
      <c r="M24" s="8">
        <v>100</v>
      </c>
      <c r="N24" s="8">
        <v>96.3</v>
      </c>
      <c r="O24" s="8">
        <v>100</v>
      </c>
      <c r="P24" s="8">
        <v>96.3</v>
      </c>
      <c r="Q24" s="8">
        <v>100</v>
      </c>
      <c r="R24" s="8">
        <v>96.3</v>
      </c>
      <c r="S24" s="8">
        <v>100</v>
      </c>
      <c r="T24" s="8">
        <v>96.3</v>
      </c>
    </row>
    <row r="25" spans="1:29" ht="21.75" customHeight="1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60"/>
      <c r="Q25" s="60"/>
      <c r="R25" s="60"/>
      <c r="S25" s="60"/>
      <c r="T25" s="60"/>
      <c r="X25" s="4"/>
      <c r="Y25" s="4"/>
      <c r="Z25" s="4"/>
      <c r="AA25" s="4"/>
      <c r="AB25" s="4"/>
      <c r="AC25" s="4"/>
    </row>
    <row r="26" spans="1:29" ht="54.75" customHeight="1">
      <c r="A26" s="7" t="s">
        <v>22</v>
      </c>
      <c r="B26" s="18">
        <v>0</v>
      </c>
      <c r="C26" s="18">
        <v>28</v>
      </c>
      <c r="D26" s="18">
        <v>28</v>
      </c>
      <c r="E26" s="18">
        <v>30</v>
      </c>
      <c r="F26" s="18">
        <v>30</v>
      </c>
      <c r="G26" s="18">
        <v>4</v>
      </c>
      <c r="H26" s="18">
        <v>4</v>
      </c>
      <c r="I26" s="18">
        <v>2</v>
      </c>
      <c r="J26" s="18">
        <v>2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X26" s="4"/>
      <c r="Y26" s="4"/>
      <c r="Z26" s="4"/>
      <c r="AA26" s="4"/>
      <c r="AB26" s="4"/>
      <c r="AC26" s="4"/>
    </row>
    <row r="27" spans="1:29" ht="71.25" customHeight="1">
      <c r="A27" s="7" t="s">
        <v>23</v>
      </c>
      <c r="B27" s="18">
        <v>51</v>
      </c>
      <c r="C27" s="18">
        <v>100</v>
      </c>
      <c r="D27" s="18">
        <v>62.05</v>
      </c>
      <c r="E27" s="18">
        <v>100</v>
      </c>
      <c r="F27" s="19">
        <f>356*100/529</f>
        <v>67.296786389414</v>
      </c>
      <c r="G27" s="18">
        <v>100</v>
      </c>
      <c r="H27" s="19">
        <f>369*100/529</f>
        <v>69.75425330812854</v>
      </c>
      <c r="I27" s="18">
        <v>100</v>
      </c>
      <c r="J27" s="18">
        <v>70.3</v>
      </c>
      <c r="K27" s="18">
        <v>100</v>
      </c>
      <c r="L27" s="18">
        <v>70.3</v>
      </c>
      <c r="M27" s="18">
        <v>100</v>
      </c>
      <c r="N27" s="18">
        <v>70.3</v>
      </c>
      <c r="O27" s="18">
        <v>100</v>
      </c>
      <c r="P27" s="18">
        <v>70.3</v>
      </c>
      <c r="Q27" s="18">
        <v>100</v>
      </c>
      <c r="R27" s="18">
        <v>70.3</v>
      </c>
      <c r="S27" s="18">
        <v>100</v>
      </c>
      <c r="T27" s="18">
        <v>70.3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29" ht="15" customHeight="1">
      <c r="A28" s="44" t="s">
        <v>24</v>
      </c>
      <c r="B28" s="30" t="s">
        <v>25</v>
      </c>
      <c r="C28" s="30" t="s">
        <v>26</v>
      </c>
      <c r="D28" s="34"/>
      <c r="E28" s="34"/>
      <c r="F28" s="34"/>
      <c r="G28" s="30" t="s">
        <v>27</v>
      </c>
      <c r="H28" s="34"/>
      <c r="I28" s="34"/>
      <c r="J28" s="34"/>
      <c r="K28" s="30" t="s">
        <v>28</v>
      </c>
      <c r="L28" s="34"/>
      <c r="M28" s="34"/>
      <c r="N28" s="30" t="s">
        <v>29</v>
      </c>
      <c r="O28" s="34"/>
      <c r="P28" s="34"/>
      <c r="Q28" s="30" t="s">
        <v>48</v>
      </c>
      <c r="R28" s="31"/>
      <c r="S28" s="31"/>
      <c r="T28" s="31"/>
      <c r="U28" s="4"/>
      <c r="V28" s="5"/>
      <c r="W28" s="4"/>
      <c r="X28" s="4"/>
      <c r="Y28" s="5"/>
      <c r="Z28" s="5"/>
      <c r="AA28" s="5"/>
      <c r="AB28" s="5"/>
      <c r="AC28" s="4"/>
    </row>
    <row r="29" spans="1:29" ht="18" customHeight="1">
      <c r="A29" s="68"/>
      <c r="B29" s="30"/>
      <c r="C29" s="30" t="s">
        <v>30</v>
      </c>
      <c r="D29" s="34"/>
      <c r="E29" s="30" t="s">
        <v>31</v>
      </c>
      <c r="F29" s="34"/>
      <c r="G29" s="30" t="s">
        <v>30</v>
      </c>
      <c r="H29" s="34"/>
      <c r="I29" s="30" t="s">
        <v>31</v>
      </c>
      <c r="J29" s="34"/>
      <c r="K29" s="8" t="s">
        <v>30</v>
      </c>
      <c r="L29" s="30" t="s">
        <v>31</v>
      </c>
      <c r="M29" s="34"/>
      <c r="N29" s="8" t="s">
        <v>30</v>
      </c>
      <c r="O29" s="30" t="s">
        <v>31</v>
      </c>
      <c r="P29" s="34"/>
      <c r="Q29" s="30" t="s">
        <v>30</v>
      </c>
      <c r="R29" s="30"/>
      <c r="S29" s="30" t="s">
        <v>32</v>
      </c>
      <c r="T29" s="31"/>
      <c r="U29" s="4"/>
      <c r="V29" s="5"/>
      <c r="W29" s="4"/>
      <c r="X29" s="4"/>
      <c r="Y29" s="4"/>
      <c r="Z29" s="5"/>
      <c r="AA29" s="5"/>
      <c r="AB29" s="5"/>
      <c r="AC29" s="4"/>
    </row>
    <row r="30" spans="1:29" ht="12.75">
      <c r="A30" s="68"/>
      <c r="B30" s="8">
        <v>2017</v>
      </c>
      <c r="C30" s="28">
        <f>G30+K30+N30+Q30</f>
        <v>61432.6</v>
      </c>
      <c r="D30" s="67"/>
      <c r="E30" s="28">
        <f>I30+L30+O30+S30</f>
        <v>8547.4</v>
      </c>
      <c r="F30" s="67"/>
      <c r="G30" s="28">
        <v>61432.6</v>
      </c>
      <c r="H30" s="67"/>
      <c r="I30" s="28">
        <v>8547.4</v>
      </c>
      <c r="J30" s="67"/>
      <c r="K30" s="12">
        <v>0</v>
      </c>
      <c r="L30" s="28">
        <v>0</v>
      </c>
      <c r="M30" s="28"/>
      <c r="N30" s="13">
        <v>0</v>
      </c>
      <c r="O30" s="28">
        <v>0</v>
      </c>
      <c r="P30" s="28"/>
      <c r="Q30" s="28">
        <v>0</v>
      </c>
      <c r="R30" s="29"/>
      <c r="S30" s="28">
        <v>0</v>
      </c>
      <c r="T30" s="29"/>
      <c r="U30" s="4"/>
      <c r="V30" s="5"/>
      <c r="W30" s="4"/>
      <c r="X30" s="4"/>
      <c r="Y30" s="5"/>
      <c r="Z30" s="5"/>
      <c r="AA30" s="5"/>
      <c r="AB30" s="5"/>
      <c r="AC30" s="4"/>
    </row>
    <row r="31" spans="1:29" ht="12.75" customHeight="1">
      <c r="A31" s="68"/>
      <c r="B31" s="8">
        <v>2018</v>
      </c>
      <c r="C31" s="28">
        <f aca="true" t="shared" si="0" ref="C31:C39">G31+K31+N31+Q31</f>
        <v>41747.2</v>
      </c>
      <c r="D31" s="67"/>
      <c r="E31" s="28">
        <f aca="true" t="shared" si="1" ref="E31:E39">I31+L31+O31+S31</f>
        <v>4313.7</v>
      </c>
      <c r="F31" s="67"/>
      <c r="G31" s="28">
        <v>41747.2</v>
      </c>
      <c r="H31" s="67"/>
      <c r="I31" s="28">
        <v>4313.7</v>
      </c>
      <c r="J31" s="67"/>
      <c r="K31" s="12">
        <v>0</v>
      </c>
      <c r="L31" s="28">
        <v>0</v>
      </c>
      <c r="M31" s="28"/>
      <c r="N31" s="13">
        <v>0</v>
      </c>
      <c r="O31" s="28">
        <v>0</v>
      </c>
      <c r="P31" s="28"/>
      <c r="Q31" s="28">
        <v>0</v>
      </c>
      <c r="R31" s="29"/>
      <c r="S31" s="28">
        <v>0</v>
      </c>
      <c r="T31" s="29"/>
      <c r="U31" s="4"/>
      <c r="V31" s="5"/>
      <c r="W31" s="4"/>
      <c r="X31" s="4"/>
      <c r="Y31" s="5"/>
      <c r="Z31" s="5"/>
      <c r="AA31" s="5"/>
      <c r="AB31" s="5"/>
      <c r="AC31" s="4"/>
    </row>
    <row r="32" spans="1:29" ht="12.75" customHeight="1">
      <c r="A32" s="68"/>
      <c r="B32" s="8">
        <v>2019</v>
      </c>
      <c r="C32" s="28">
        <f t="shared" si="0"/>
        <v>40760.9</v>
      </c>
      <c r="D32" s="67"/>
      <c r="E32" s="28">
        <f t="shared" si="1"/>
        <v>1074.5</v>
      </c>
      <c r="F32" s="67"/>
      <c r="G32" s="28">
        <v>40760.9</v>
      </c>
      <c r="H32" s="67"/>
      <c r="I32" s="28">
        <v>1074.5</v>
      </c>
      <c r="J32" s="67"/>
      <c r="K32" s="12">
        <v>0</v>
      </c>
      <c r="L32" s="28">
        <v>0</v>
      </c>
      <c r="M32" s="28"/>
      <c r="N32" s="13">
        <v>0</v>
      </c>
      <c r="O32" s="28">
        <v>0</v>
      </c>
      <c r="P32" s="28"/>
      <c r="Q32" s="28">
        <v>0</v>
      </c>
      <c r="R32" s="29"/>
      <c r="S32" s="28">
        <v>0</v>
      </c>
      <c r="T32" s="29"/>
      <c r="U32" s="4"/>
      <c r="V32" s="5"/>
      <c r="W32" s="4"/>
      <c r="X32" s="4"/>
      <c r="Y32" s="5"/>
      <c r="Z32" s="5"/>
      <c r="AA32" s="5"/>
      <c r="AB32" s="5"/>
      <c r="AC32" s="4"/>
    </row>
    <row r="33" spans="1:29" ht="12.75" customHeight="1">
      <c r="A33" s="68"/>
      <c r="B33" s="8">
        <v>2020</v>
      </c>
      <c r="C33" s="28">
        <f t="shared" si="0"/>
        <v>64886.8</v>
      </c>
      <c r="D33" s="67"/>
      <c r="E33" s="28">
        <f t="shared" si="1"/>
        <v>770.8</v>
      </c>
      <c r="F33" s="67"/>
      <c r="G33" s="28">
        <v>64886.8</v>
      </c>
      <c r="H33" s="67"/>
      <c r="I33" s="28">
        <v>770.8</v>
      </c>
      <c r="J33" s="67"/>
      <c r="K33" s="12">
        <v>0</v>
      </c>
      <c r="L33" s="28">
        <v>0</v>
      </c>
      <c r="M33" s="28"/>
      <c r="N33" s="13">
        <v>0</v>
      </c>
      <c r="O33" s="28">
        <v>0</v>
      </c>
      <c r="P33" s="28"/>
      <c r="Q33" s="28">
        <v>0</v>
      </c>
      <c r="R33" s="29"/>
      <c r="S33" s="28">
        <v>0</v>
      </c>
      <c r="T33" s="29"/>
      <c r="U33" s="4"/>
      <c r="V33" s="5"/>
      <c r="W33" s="4"/>
      <c r="X33" s="4"/>
      <c r="Y33" s="5"/>
      <c r="Z33" s="5"/>
      <c r="AA33" s="5"/>
      <c r="AB33" s="5"/>
      <c r="AC33" s="4"/>
    </row>
    <row r="34" spans="1:29" ht="27.75" customHeight="1">
      <c r="A34" s="68"/>
      <c r="B34" s="8" t="s">
        <v>52</v>
      </c>
      <c r="C34" s="26">
        <f>SUM(C30:D33)</f>
        <v>208827.5</v>
      </c>
      <c r="D34" s="27"/>
      <c r="E34" s="26">
        <f>SUM(E30:F33)</f>
        <v>14706.399999999998</v>
      </c>
      <c r="F34" s="27"/>
      <c r="G34" s="26">
        <f>SUM(G30:H33)</f>
        <v>208827.5</v>
      </c>
      <c r="H34" s="27"/>
      <c r="I34" s="26">
        <f>SUM(I30:J33)</f>
        <v>14706.399999999998</v>
      </c>
      <c r="J34" s="27"/>
      <c r="K34" s="12">
        <f>SUM(K30:K33)</f>
        <v>0</v>
      </c>
      <c r="L34" s="26">
        <f>SUM(L30:M33)</f>
        <v>0</v>
      </c>
      <c r="M34" s="27"/>
      <c r="N34" s="13">
        <f>SUM(N30:N33)</f>
        <v>0</v>
      </c>
      <c r="O34" s="26">
        <f>SUM(O30:P33)</f>
        <v>0</v>
      </c>
      <c r="P34" s="27"/>
      <c r="Q34" s="26">
        <f>SUM(Q30:R33)</f>
        <v>0</v>
      </c>
      <c r="R34" s="27"/>
      <c r="S34" s="26">
        <f>SUM(S30:T33)</f>
        <v>0</v>
      </c>
      <c r="T34" s="27"/>
      <c r="U34" s="4"/>
      <c r="V34" s="5"/>
      <c r="W34" s="4"/>
      <c r="X34" s="4"/>
      <c r="Y34" s="5"/>
      <c r="Z34" s="5"/>
      <c r="AA34" s="5"/>
      <c r="AB34" s="5"/>
      <c r="AC34" s="4"/>
    </row>
    <row r="35" spans="1:29" ht="12.75">
      <c r="A35" s="68"/>
      <c r="B35" s="8">
        <v>2021</v>
      </c>
      <c r="C35" s="28">
        <f t="shared" si="0"/>
        <v>0</v>
      </c>
      <c r="D35" s="67"/>
      <c r="E35" s="28">
        <f t="shared" si="1"/>
        <v>0</v>
      </c>
      <c r="F35" s="67"/>
      <c r="G35" s="28">
        <v>0</v>
      </c>
      <c r="H35" s="28"/>
      <c r="I35" s="28">
        <v>0</v>
      </c>
      <c r="J35" s="28"/>
      <c r="K35" s="12">
        <v>0</v>
      </c>
      <c r="L35" s="28">
        <v>0</v>
      </c>
      <c r="M35" s="28"/>
      <c r="N35" s="13">
        <v>0</v>
      </c>
      <c r="O35" s="28">
        <v>0</v>
      </c>
      <c r="P35" s="28"/>
      <c r="Q35" s="28">
        <v>0</v>
      </c>
      <c r="R35" s="29"/>
      <c r="S35" s="28">
        <v>0</v>
      </c>
      <c r="T35" s="29"/>
      <c r="U35" s="4"/>
      <c r="V35" s="5"/>
      <c r="W35" s="4"/>
      <c r="X35" s="4"/>
      <c r="Y35" s="5"/>
      <c r="Z35" s="5"/>
      <c r="AA35" s="5"/>
      <c r="AB35" s="5"/>
      <c r="AC35" s="4"/>
    </row>
    <row r="36" spans="1:29" ht="12.75">
      <c r="A36" s="68"/>
      <c r="B36" s="8">
        <v>2022</v>
      </c>
      <c r="C36" s="28">
        <f t="shared" si="0"/>
        <v>0</v>
      </c>
      <c r="D36" s="67"/>
      <c r="E36" s="28">
        <f t="shared" si="1"/>
        <v>0</v>
      </c>
      <c r="F36" s="67"/>
      <c r="G36" s="28">
        <v>0</v>
      </c>
      <c r="H36" s="28"/>
      <c r="I36" s="28">
        <v>0</v>
      </c>
      <c r="J36" s="28"/>
      <c r="K36" s="12">
        <v>0</v>
      </c>
      <c r="L36" s="28">
        <v>0</v>
      </c>
      <c r="M36" s="28"/>
      <c r="N36" s="13">
        <v>0</v>
      </c>
      <c r="O36" s="28">
        <v>0</v>
      </c>
      <c r="P36" s="28"/>
      <c r="Q36" s="28">
        <v>0</v>
      </c>
      <c r="R36" s="29"/>
      <c r="S36" s="28">
        <v>0</v>
      </c>
      <c r="T36" s="29"/>
      <c r="U36" s="4"/>
      <c r="V36" s="5"/>
      <c r="W36" s="4"/>
      <c r="X36" s="4"/>
      <c r="Y36" s="5"/>
      <c r="Z36" s="5"/>
      <c r="AA36" s="5"/>
      <c r="AB36" s="5"/>
      <c r="AC36" s="4"/>
    </row>
    <row r="37" spans="1:29" ht="12.75">
      <c r="A37" s="68"/>
      <c r="B37" s="8">
        <v>2023</v>
      </c>
      <c r="C37" s="28">
        <f t="shared" si="0"/>
        <v>0</v>
      </c>
      <c r="D37" s="67"/>
      <c r="E37" s="28">
        <f t="shared" si="1"/>
        <v>0</v>
      </c>
      <c r="F37" s="67"/>
      <c r="G37" s="28">
        <v>0</v>
      </c>
      <c r="H37" s="28"/>
      <c r="I37" s="28">
        <v>0</v>
      </c>
      <c r="J37" s="28"/>
      <c r="K37" s="12">
        <v>0</v>
      </c>
      <c r="L37" s="28">
        <v>0</v>
      </c>
      <c r="M37" s="28"/>
      <c r="N37" s="13">
        <v>0</v>
      </c>
      <c r="O37" s="28">
        <v>0</v>
      </c>
      <c r="P37" s="28"/>
      <c r="Q37" s="28">
        <v>0</v>
      </c>
      <c r="R37" s="29"/>
      <c r="S37" s="28">
        <v>0</v>
      </c>
      <c r="T37" s="29"/>
      <c r="U37" s="4"/>
      <c r="V37" s="5"/>
      <c r="W37" s="4"/>
      <c r="X37" s="4"/>
      <c r="Y37" s="5"/>
      <c r="Z37" s="5"/>
      <c r="AA37" s="5"/>
      <c r="AB37" s="5"/>
      <c r="AC37" s="4"/>
    </row>
    <row r="38" spans="1:29" ht="12.75">
      <c r="A38" s="68"/>
      <c r="B38" s="8">
        <v>2024</v>
      </c>
      <c r="C38" s="28">
        <f t="shared" si="0"/>
        <v>0</v>
      </c>
      <c r="D38" s="67"/>
      <c r="E38" s="28">
        <f t="shared" si="1"/>
        <v>0</v>
      </c>
      <c r="F38" s="67"/>
      <c r="G38" s="28">
        <v>0</v>
      </c>
      <c r="H38" s="28"/>
      <c r="I38" s="28">
        <v>0</v>
      </c>
      <c r="J38" s="28"/>
      <c r="K38" s="12">
        <v>0</v>
      </c>
      <c r="L38" s="28">
        <v>0</v>
      </c>
      <c r="M38" s="28"/>
      <c r="N38" s="13">
        <v>0</v>
      </c>
      <c r="O38" s="28">
        <v>0</v>
      </c>
      <c r="P38" s="28"/>
      <c r="Q38" s="28">
        <v>0</v>
      </c>
      <c r="R38" s="29"/>
      <c r="S38" s="28">
        <v>0</v>
      </c>
      <c r="T38" s="29"/>
      <c r="U38" s="4"/>
      <c r="V38" s="5"/>
      <c r="W38" s="4"/>
      <c r="X38" s="4"/>
      <c r="Y38" s="5"/>
      <c r="Z38" s="5"/>
      <c r="AA38" s="5"/>
      <c r="AB38" s="5"/>
      <c r="AC38" s="4"/>
    </row>
    <row r="39" spans="1:29" ht="12.75">
      <c r="A39" s="68"/>
      <c r="B39" s="8">
        <v>2025</v>
      </c>
      <c r="C39" s="28">
        <f t="shared" si="0"/>
        <v>0</v>
      </c>
      <c r="D39" s="67"/>
      <c r="E39" s="28">
        <f t="shared" si="1"/>
        <v>0</v>
      </c>
      <c r="F39" s="67"/>
      <c r="G39" s="28">
        <v>0</v>
      </c>
      <c r="H39" s="28"/>
      <c r="I39" s="28">
        <v>0</v>
      </c>
      <c r="J39" s="28"/>
      <c r="K39" s="12">
        <v>0</v>
      </c>
      <c r="L39" s="28">
        <v>0</v>
      </c>
      <c r="M39" s="28"/>
      <c r="N39" s="13">
        <v>0</v>
      </c>
      <c r="O39" s="28">
        <v>0</v>
      </c>
      <c r="P39" s="28"/>
      <c r="Q39" s="28">
        <v>0</v>
      </c>
      <c r="R39" s="29"/>
      <c r="S39" s="28">
        <v>0</v>
      </c>
      <c r="T39" s="29"/>
      <c r="U39" s="4"/>
      <c r="V39" s="5"/>
      <c r="W39" s="4"/>
      <c r="X39" s="4"/>
      <c r="Y39" s="5"/>
      <c r="Z39" s="5"/>
      <c r="AA39" s="5"/>
      <c r="AB39" s="5"/>
      <c r="AC39" s="4"/>
    </row>
    <row r="40" spans="1:29" ht="12.75">
      <c r="A40" s="69"/>
      <c r="B40" s="14" t="s">
        <v>33</v>
      </c>
      <c r="C40" s="70">
        <f>SUM(C34:D39)</f>
        <v>208827.5</v>
      </c>
      <c r="D40" s="71"/>
      <c r="E40" s="70">
        <f>SUM(E34:F39)</f>
        <v>14706.399999999998</v>
      </c>
      <c r="F40" s="71"/>
      <c r="G40" s="70">
        <f>SUM(G34:H39)</f>
        <v>208827.5</v>
      </c>
      <c r="H40" s="71"/>
      <c r="I40" s="70">
        <f>SUM(I34:J39)</f>
        <v>14706.399999999998</v>
      </c>
      <c r="J40" s="71"/>
      <c r="K40" s="12">
        <f>SUM(K34:K39)</f>
        <v>0</v>
      </c>
      <c r="L40" s="28">
        <f>SUM(L34:M39)</f>
        <v>0</v>
      </c>
      <c r="M40" s="28"/>
      <c r="N40" s="13">
        <f>SUM(N34:N39)</f>
        <v>0</v>
      </c>
      <c r="O40" s="28">
        <f>SUM(O34:P39)</f>
        <v>0</v>
      </c>
      <c r="P40" s="28"/>
      <c r="Q40" s="28">
        <f>SUM(Q34:R39)</f>
        <v>0</v>
      </c>
      <c r="R40" s="28"/>
      <c r="S40" s="28">
        <f>SUM(S34:T39)</f>
        <v>0</v>
      </c>
      <c r="T40" s="28"/>
      <c r="U40" s="4"/>
      <c r="V40" s="5"/>
      <c r="W40" s="4"/>
      <c r="X40" s="4"/>
      <c r="Y40" s="5"/>
      <c r="Z40" s="5"/>
      <c r="AA40" s="5"/>
      <c r="AB40" s="5"/>
      <c r="AC40" s="4"/>
    </row>
    <row r="41" spans="1:23" ht="12.75">
      <c r="A41" s="15" t="s">
        <v>34</v>
      </c>
      <c r="B41" s="62" t="s">
        <v>49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  <c r="Q41" s="64"/>
      <c r="R41" s="64"/>
      <c r="S41" s="64"/>
      <c r="T41" s="65"/>
      <c r="U41" s="4"/>
      <c r="V41" s="4"/>
      <c r="W41" s="4"/>
    </row>
    <row r="42" spans="1:23" ht="36" customHeight="1">
      <c r="A42" s="15" t="s">
        <v>35</v>
      </c>
      <c r="B42" s="62" t="s">
        <v>36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  <c r="Q42" s="64"/>
      <c r="R42" s="64"/>
      <c r="S42" s="64"/>
      <c r="T42" s="65"/>
      <c r="U42" s="4"/>
      <c r="V42" s="4"/>
      <c r="W42" s="4"/>
    </row>
    <row r="43" spans="1:20" ht="24" customHeight="1">
      <c r="A43" s="15" t="s">
        <v>37</v>
      </c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  <c r="Q43" s="64"/>
      <c r="R43" s="64"/>
      <c r="S43" s="64"/>
      <c r="T43" s="65"/>
    </row>
    <row r="44" spans="1:20" ht="12.75" customHeight="1">
      <c r="A44" s="15" t="s">
        <v>38</v>
      </c>
      <c r="B44" s="62" t="s">
        <v>47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  <c r="Q44" s="64"/>
      <c r="R44" s="64"/>
      <c r="S44" s="64"/>
      <c r="T44" s="65"/>
    </row>
    <row r="45" spans="1:20" ht="12.75">
      <c r="A45" s="66" t="s">
        <v>39</v>
      </c>
      <c r="B45" s="62" t="s">
        <v>47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  <c r="Q45" s="64"/>
      <c r="R45" s="64"/>
      <c r="S45" s="64"/>
      <c r="T45" s="65"/>
    </row>
    <row r="46" spans="1:20" ht="12.75">
      <c r="A46" s="66"/>
      <c r="B46" s="62" t="s">
        <v>40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  <c r="Q46" s="64"/>
      <c r="R46" s="64"/>
      <c r="S46" s="64"/>
      <c r="T46" s="65"/>
    </row>
    <row r="47" spans="1:20" ht="12.75">
      <c r="A47" s="66"/>
      <c r="B47" s="62" t="s">
        <v>41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64"/>
      <c r="R47" s="64"/>
      <c r="S47" s="64"/>
      <c r="T47" s="65"/>
    </row>
    <row r="48" spans="1:20" ht="12.75">
      <c r="A48" s="66"/>
      <c r="B48" s="62" t="s">
        <v>42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  <c r="Q48" s="64"/>
      <c r="R48" s="64"/>
      <c r="S48" s="64"/>
      <c r="T48" s="65"/>
    </row>
    <row r="49" spans="1:20" ht="12.75">
      <c r="A49" s="66"/>
      <c r="B49" s="62" t="s">
        <v>43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  <c r="Q49" s="64"/>
      <c r="R49" s="64"/>
      <c r="S49" s="64"/>
      <c r="T49" s="65"/>
    </row>
    <row r="50" spans="1:17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sheetProtection/>
  <mergeCells count="155">
    <mergeCell ref="A9:A12"/>
    <mergeCell ref="O31:P31"/>
    <mergeCell ref="O32:P32"/>
    <mergeCell ref="O33:P33"/>
    <mergeCell ref="B15:T15"/>
    <mergeCell ref="O29:P29"/>
    <mergeCell ref="L29:M29"/>
    <mergeCell ref="O30:P30"/>
    <mergeCell ref="A17:A18"/>
    <mergeCell ref="B17:B18"/>
    <mergeCell ref="I40:J40"/>
    <mergeCell ref="L33:M33"/>
    <mergeCell ref="L35:M35"/>
    <mergeCell ref="L36:M36"/>
    <mergeCell ref="L37:M37"/>
    <mergeCell ref="L38:M38"/>
    <mergeCell ref="L39:M39"/>
    <mergeCell ref="L40:M40"/>
    <mergeCell ref="C17:D17"/>
    <mergeCell ref="G17:H17"/>
    <mergeCell ref="E17:F17"/>
    <mergeCell ref="G40:H40"/>
    <mergeCell ref="A19:T19"/>
    <mergeCell ref="G32:H32"/>
    <mergeCell ref="G33:H33"/>
    <mergeCell ref="I31:J31"/>
    <mergeCell ref="I32:J32"/>
    <mergeCell ref="I33:J33"/>
    <mergeCell ref="I21:J21"/>
    <mergeCell ref="E21:F21"/>
    <mergeCell ref="K21:L21"/>
    <mergeCell ref="M21:N21"/>
    <mergeCell ref="K28:M28"/>
    <mergeCell ref="L30:M30"/>
    <mergeCell ref="L31:M31"/>
    <mergeCell ref="L32:M32"/>
    <mergeCell ref="G39:H39"/>
    <mergeCell ref="I39:J39"/>
    <mergeCell ref="G28:J28"/>
    <mergeCell ref="G29:H29"/>
    <mergeCell ref="G30:H30"/>
    <mergeCell ref="G31:H31"/>
    <mergeCell ref="I29:J29"/>
    <mergeCell ref="I30:J30"/>
    <mergeCell ref="G35:H35"/>
    <mergeCell ref="I35:J35"/>
    <mergeCell ref="G36:H36"/>
    <mergeCell ref="I36:J36"/>
    <mergeCell ref="G37:H37"/>
    <mergeCell ref="I37:J37"/>
    <mergeCell ref="G38:H38"/>
    <mergeCell ref="I38:J38"/>
    <mergeCell ref="A28:A40"/>
    <mergeCell ref="B28:B29"/>
    <mergeCell ref="C40:D40"/>
    <mergeCell ref="E31:F31"/>
    <mergeCell ref="E32:F32"/>
    <mergeCell ref="E33:F33"/>
    <mergeCell ref="E40:F40"/>
    <mergeCell ref="C38:D38"/>
    <mergeCell ref="E38:F38"/>
    <mergeCell ref="C39:D39"/>
    <mergeCell ref="C28:F28"/>
    <mergeCell ref="C29:D29"/>
    <mergeCell ref="C35:D35"/>
    <mergeCell ref="E35:F35"/>
    <mergeCell ref="C33:D33"/>
    <mergeCell ref="B41:T41"/>
    <mergeCell ref="O40:P40"/>
    <mergeCell ref="Q32:R32"/>
    <mergeCell ref="S32:T32"/>
    <mergeCell ref="Q33:R33"/>
    <mergeCell ref="E39:F39"/>
    <mergeCell ref="C36:D36"/>
    <mergeCell ref="E36:F36"/>
    <mergeCell ref="C37:D37"/>
    <mergeCell ref="E37:F37"/>
    <mergeCell ref="C32:D32"/>
    <mergeCell ref="C31:D31"/>
    <mergeCell ref="C30:D30"/>
    <mergeCell ref="E29:F29"/>
    <mergeCell ref="E30:F30"/>
    <mergeCell ref="B42:T42"/>
    <mergeCell ref="B43:T43"/>
    <mergeCell ref="B44:T44"/>
    <mergeCell ref="A45:A49"/>
    <mergeCell ref="B45:T45"/>
    <mergeCell ref="B46:T46"/>
    <mergeCell ref="B47:T47"/>
    <mergeCell ref="B48:T48"/>
    <mergeCell ref="B49:T49"/>
    <mergeCell ref="B7:T7"/>
    <mergeCell ref="B8:T8"/>
    <mergeCell ref="B9:T9"/>
    <mergeCell ref="B10:T10"/>
    <mergeCell ref="B11:T11"/>
    <mergeCell ref="B12:T12"/>
    <mergeCell ref="B13:T13"/>
    <mergeCell ref="B14:T14"/>
    <mergeCell ref="A21:A22"/>
    <mergeCell ref="Q17:R17"/>
    <mergeCell ref="S17:T17"/>
    <mergeCell ref="I17:J17"/>
    <mergeCell ref="K17:L17"/>
    <mergeCell ref="M17:N17"/>
    <mergeCell ref="O17:P17"/>
    <mergeCell ref="B21:B22"/>
    <mergeCell ref="C21:D21"/>
    <mergeCell ref="G21:H21"/>
    <mergeCell ref="O39:P39"/>
    <mergeCell ref="N28:P28"/>
    <mergeCell ref="J1:T1"/>
    <mergeCell ref="J2:T2"/>
    <mergeCell ref="A4:T4"/>
    <mergeCell ref="A5:T5"/>
    <mergeCell ref="A6:T6"/>
    <mergeCell ref="B16:T16"/>
    <mergeCell ref="A15:A16"/>
    <mergeCell ref="Q21:R21"/>
    <mergeCell ref="Q31:R31"/>
    <mergeCell ref="S31:T31"/>
    <mergeCell ref="O21:P21"/>
    <mergeCell ref="O35:P35"/>
    <mergeCell ref="S21:T21"/>
    <mergeCell ref="A23:T23"/>
    <mergeCell ref="A25:T25"/>
    <mergeCell ref="Q28:T28"/>
    <mergeCell ref="Q29:R29"/>
    <mergeCell ref="S29:T29"/>
    <mergeCell ref="Q30:R30"/>
    <mergeCell ref="S30:T30"/>
    <mergeCell ref="S33:T33"/>
    <mergeCell ref="Q35:R35"/>
    <mergeCell ref="S35:T35"/>
    <mergeCell ref="Q36:R36"/>
    <mergeCell ref="S36:T36"/>
    <mergeCell ref="Q34:R34"/>
    <mergeCell ref="S34:T34"/>
    <mergeCell ref="Q39:R39"/>
    <mergeCell ref="S39:T39"/>
    <mergeCell ref="Q40:R40"/>
    <mergeCell ref="S40:T40"/>
    <mergeCell ref="L34:M34"/>
    <mergeCell ref="O34:P34"/>
    <mergeCell ref="Q38:R38"/>
    <mergeCell ref="S38:T38"/>
    <mergeCell ref="Q37:R37"/>
    <mergeCell ref="S37:T37"/>
    <mergeCell ref="O36:P36"/>
    <mergeCell ref="O37:P37"/>
    <mergeCell ref="O38:P38"/>
    <mergeCell ref="C34:D34"/>
    <mergeCell ref="E34:F34"/>
    <mergeCell ref="G34:H34"/>
    <mergeCell ref="I34:J3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2018-09-26T07:27:19Z</cp:lastPrinted>
  <dcterms:created xsi:type="dcterms:W3CDTF">1996-10-08T23:32:33Z</dcterms:created>
  <dcterms:modified xsi:type="dcterms:W3CDTF">2018-10-15T04:37:41Z</dcterms:modified>
  <cp:category/>
  <cp:version/>
  <cp:contentType/>
  <cp:contentStatus/>
</cp:coreProperties>
</file>