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firstSheet="1" activeTab="1"/>
  </bookViews>
  <sheets>
    <sheet name="Паспорт подпрограммы" sheetId="1" r:id="rId1"/>
    <sheet name="Текстовая часть" sheetId="2" r:id="rId2"/>
    <sheet name="Показатели, цели, задачи" sheetId="3" r:id="rId3"/>
    <sheet name="Перечень мероприятий" sheetId="4" r:id="rId4"/>
    <sheet name="Экономический расчёт расходов" sheetId="5" r:id="rId5"/>
  </sheets>
  <definedNames>
    <definedName name="_xlnm.Print_Area" localSheetId="0">'Паспорт подпрограммы'!$A$1:$W$53</definedName>
    <definedName name="_xlnm.Print_Area" localSheetId="3">'Перечень мероприятий'!$A$1:$O$365</definedName>
    <definedName name="_xlnm.Print_Area" localSheetId="2">'Показатели, цели, задачи'!$A$1:$X$37</definedName>
    <definedName name="_xlnm.Print_Area" localSheetId="1">'Текстовая часть'!$A$1:$L$90</definedName>
    <definedName name="_xlnm.Print_Area" localSheetId="4">'Экономический расчёт расходов'!$A$1:$AD$43</definedName>
  </definedNames>
  <calcPr fullCalcOnLoad="1"/>
</workbook>
</file>

<file path=xl/sharedStrings.xml><?xml version="1.0" encoding="utf-8"?>
<sst xmlns="http://schemas.openxmlformats.org/spreadsheetml/2006/main" count="749" uniqueCount="356">
  <si>
    <t>1.1.14.</t>
  </si>
  <si>
    <t>1.1.15.</t>
  </si>
  <si>
    <t>1.1.16.</t>
  </si>
  <si>
    <t>Отчетность администрации Кировского района Города Томска</t>
  </si>
  <si>
    <t>Количество размещенных:
- видеосюжетов, шт.;
- телеинтерьвью, шт.</t>
  </si>
  <si>
    <r>
      <t>1</t>
    </r>
    <r>
      <rPr>
        <sz val="10"/>
        <color indexed="8"/>
        <rFont val="Times New Roman"/>
        <family val="1"/>
      </rPr>
      <t>. Количество общественных объединений правоохранительной направленности и народных дружин на территории Города Томска, ед.</t>
    </r>
  </si>
  <si>
    <r>
      <t>2</t>
    </r>
    <r>
      <rPr>
        <sz val="10"/>
        <color indexed="8"/>
        <rFont val="Times New Roman"/>
        <family val="1"/>
      </rPr>
      <t>. Количество размещенных материалов в СМИ по вопросам профилактики и предупреждения правонарушений, шт.</t>
    </r>
  </si>
  <si>
    <r>
      <t>3.</t>
    </r>
    <r>
      <rPr>
        <sz val="10"/>
        <color indexed="8"/>
        <rFont val="Times New Roman"/>
        <family val="1"/>
      </rPr>
      <t xml:space="preserve"> Количество правонарушений, выявленных в результате работы народных дружин, ед.</t>
    </r>
  </si>
  <si>
    <t>Администрация Кировского района Города Томска</t>
  </si>
  <si>
    <t>Отчетность администрации Ленинского района Города Томска</t>
  </si>
  <si>
    <t>Количество конкурсов, шт.</t>
  </si>
  <si>
    <t>Администрация Ленинского района Города Томска</t>
  </si>
  <si>
    <t>Отчетность администрации Октябрьского района Города Томска</t>
  </si>
  <si>
    <t>Администрация Октябрьского района Города Томска</t>
  </si>
  <si>
    <t>Отчетность администрации Советского района Города Томска</t>
  </si>
  <si>
    <t>Администрация Советского района Города Томска</t>
  </si>
  <si>
    <t>Мероприятие 1.7. Развитие, стимулирование и поддержка общественных объединений правоохранительной направленности и народных дружин на территории Города Томска.</t>
  </si>
  <si>
    <t>Численность поощряемых участников общественной правоохранительной деятельности, чел.</t>
  </si>
  <si>
    <t>Распоряжение администрации Города Томска</t>
  </si>
  <si>
    <t>Мероприятие 1.8. Проведение встреч с руководителями предприятий, учреждений и организаций по привлечению граждан к участию в общественной правоохранительной деятельности.</t>
  </si>
  <si>
    <t>Количество проведённых встреч с гражданами, шт.</t>
  </si>
  <si>
    <t>Периодическая отчетность администраций районов Города Томска</t>
  </si>
  <si>
    <t>Администрация
Кировского,
Ленинского,
Октябрьского,
Советского районов
Города Томска, КОБ</t>
  </si>
  <si>
    <t>Мероприятие 1.3. - 1.6. Организация и проведение ежегодных районных смотров-конкурсов среди субъектов профилактики правонарушений на лучшую организацию профилактической работы, в т.ч. по линии организации общественной правоохранительной деятельности.</t>
  </si>
  <si>
    <t>1510110360
330</t>
  </si>
  <si>
    <t>1510140010
412</t>
  </si>
  <si>
    <t>1510199990
244</t>
  </si>
  <si>
    <t xml:space="preserve">УМВД России по Томской области (по согласованию);
УФСБ России по Томской области (по согласованию);
ГУ МЧС России по Томской области (по согласованию).
</t>
  </si>
  <si>
    <t xml:space="preserve">     В 2016 году в городе Томске проведено 3667 массовых и публичных мероприятий, в которых приняло участие 249643 человека. Грубых нарушений общественного порядка и чрезвычайных происшествий при их проведении не допущено.
Зарегистрировано 11087 преступлений, что на 10,2% меньше, чем в 2015 году (АППГ - 12344), из них раскрыто «по горячим следам» 1760 преступлений (или 15,9%).</t>
  </si>
  <si>
    <t xml:space="preserve">   Проводимые органами местного самоуправления, правоохранительными органами, учреждениями, организациями, общественными объединениями правоохранительной направленности многочисленные профилактические мероприятия позволили сохранить контроль над обстановкой в Городе Томске, не допустить массовых беспорядков, конфликтных ситуаций на межнациональной основе, нарушений общественного порядка и общественной безопасности.</t>
  </si>
  <si>
    <t xml:space="preserve"> В общем числе зарегистрированных преступлений большую часть (64,2%) традиционно занимают имущественные преступления, число которых по сравнению с прошлым годом уменьшилось на 15,4% (7121; АППГ – 8419). Не допущено роста грабежей (-37,5%; с 837 до 523), угонов (-29,4%; со 194 до 137), краж (-15,9%; с 6416 до 5394), в том числе краж автотранспорта 
(-23,9%; со 142 до 108), краж из квартир (-36,9 %; с 257 до 162). 
За 12 месяцев 2016 года на территории города Томска зарегистрировано 523 грабежа (-37,5%; АППГ - 837), из них «уличных» - 306 (АППГ - 569). За отчетный период 2016 года на территории г. Томска зарегистрировано 108 краж автомототранспорта, что на 23,9% меньше, чем в прошлом году (АППГ - 142). 
В истекшем периоде 2016 года на территории города Томска зарегистрировано 5388 преступлений, совершённых в общественных местах (АППГ - 6404), в том числе на улице – 3731 (АППГ - 4368). 
Предпринимаемые меры позволили добиться снижения подростковой преступности. Число преступлений, совершенных несовершеннолетними за отчетный период 2016 года уменьшилось на 27,5% (с 364 до 264), соответственно снизился и удельный вес, который составил 5,2% (АППГ – 7,1%). За 12 месяцев текущего года к уголовной ответственности привлечено 213 подростков (АППГ - 310).</t>
  </si>
  <si>
    <t xml:space="preserve">   В 2016 году расследовано 5062 преступления (-1,9%; АППГ - 5161), в том числе 972 - относящихся к категории тяжких и особо тяжких (-11,6%; АППГ - 1099). 
Раскрываемость преступлений увеличилась в сравнении с аналогичным периодом прошлого года на 1,9% и составила 44,7% (АППГ – 42,8%). 
Приняты меры к повышению эффективности использования в охране общественного порядка ведомственных сегментов АПК «Безопасный город». На территории Томска в местах массового пребывания граждан размещено 87 видеокамер и 8 пультов экстренной связи системы «Гражданин-Полиция». В течение 2016 года система АПК «Безопасный город» способствовала раскрытию 69 преступлений и выявлению 146 административных правонарушений.
Анализ стратегических показателей (стратегия социально – экономического развития муниципального образования «Город Томск» до 2030 года) в сфере повышения личной и общественной безопасности показывает, что в 2016 и 2017 годах достигнуты планируемые результаты по снижению зарегистрированных преступлений, однако, доля раскрытых преступлений составила 40,05 в 2016 году и 53,1 в 2017 году, при запланированной – 55,0.
Исходя из приведенного анализа, целесообразно развитие системы общественной безопасности и правопорядка на территории муниципального образования «Город Томск» в рамках муниципальной программы на 2017-2025 годы.</t>
  </si>
  <si>
    <t xml:space="preserve">   Оптимизация работы по предупреждению и профилактике правонарушений, совершаемых на улицах и в других общественных местах, позволит создать систему стимулов для ведения законопослушного образа жизни. В работу по предупреждению правонарушений необходимо вовлекать предприятия, учреждения, организации всех форм собственности, а также общественные организации.
Значимым направлением деятельности в повышении общественной безопасности является привлечение граждан к охране общественного порядка, возрождение общественных формирований правоохранительной направленности, таких как добровольные народные дружины, казачьи формирования, молодежные организации правоохранительной направленности (студенческие отряды охраны правопорядка, движения юных друзей полиции, юных инспекторов движения), привлечение внештатных сотрудников полиции и помощников участковых уполномоченных полиции.</t>
  </si>
  <si>
    <t xml:space="preserve">   Таким образом, на достижение и увеличение стратегического показателя «Количество зарегистрированных преступлений на 1000 жителей, ед.» муниципальной программы «Безопасный Город» на 2010-2025 годы» положительным образом влияют дополнительные меры по стабилизации криминогенной ситуации предусмотренные в данной подпрограмме, а именно:
совершенствование института социальной профилактики и вовлечение общественности в предупреждение правонарушений;
оснащение современным техническим оборудованием визуального контроля мест массового пребывания граждан, улиц и иных общественных мест.</t>
  </si>
  <si>
    <t xml:space="preserve">    Мероприятия программы предусматривают взаимодействие администрации Города Томска, администраций районов, правоохранительных органов, предприятий, организаций и общественных объединений города для координации совместных действий, направленных на профилактику правонарушений, обеспечение общественного порядка и общественной безопасности.</t>
  </si>
  <si>
    <t xml:space="preserve">    В частности мероприятия подпрограммы «Профилактика правонарушений» на 2017-2025 годы направлены на:
- создание целостной системы профилактики правонарушений на базе современных технологий охраны правопорядка с использованием систем информационного обеспечения деятельности правоохранительных органов;
- повышение эффективности совместных усилий правоохранительных органов и органов местного самоуправления, заинтересованных организаций и предприятий по обеспечению общественной безопасности и правопорядка; 
- создание условий для добровольного участия граждан в охране общественного порядка, в том числе оказание поддержки для создания и развития народных дружин и других общественных объединений правоохранительной направленности;
- снижение удельного веса преступлений, совершаемых в общественных местах и на улице,  улучшение профилактики правонарушений, в том числе в среде несовершеннолетних и молодежи; 
- обеспечение доступности граждан к органам внутренних дел, в том числе для оказания им содействия в охране общественного порядка и информирования о правонарушениях и об угрозах общественному порядку, приобретение для этих целей и ввод в эксплуатацию новых участковых пунктов полиции во вновь возводимых и строящихся микрорайонах города.</t>
  </si>
  <si>
    <t xml:space="preserve">     На динамику показателей подпрограммы могут повлиять следующие риски:
- обострение оперативной обстановки в г. Томске, связанной в том числе с оптимизацией штатной численности правоохранительных органов, актами амнистии, проявлениями правового нигилизма населения, обострением межнациональных отношений;
- изменение в негативном направлении экономической ситуации в городе Томске, которое может привести к росту безработицы и снижению доходов населения;
- недостаточное финансирование мероприятий подпрограммы.</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</si>
  <si>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</si>
  <si>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</si>
  <si>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</si>
  <si>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</si>
  <si>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Администрации Кировского, Советского, Ленинского, Октябрьского районов Города Томска; КОБ</t>
  </si>
  <si>
    <t>Департамент 
образования
 администрации Города Томска</t>
  </si>
  <si>
    <t>Администрация Кировского, Советского, Ленинского, Октябрьского районов Города Томска</t>
  </si>
  <si>
    <t>Комитет жилищной 
политики
администрации 
Города Томска</t>
  </si>
  <si>
    <t>Количество приобретённых участковых пунктов полиции, шт.</t>
  </si>
  <si>
    <t>Мероприятие 1.3. Организация и проведение ежегодного районного смотра-конкурса среди субъектов профилактики правонарушений на лучшую организацию профилактической работы на территории Кировского района Города Томска, в т.ч. по линии организации общественной правоохранительной деятельности.</t>
  </si>
  <si>
    <t>Мероприятие 1.4. Организация и проведение ежегодного районного смотра-конкурса среди субъектов профилактики правонарушений на лучшую организацию профилактической работы на территории Ленинского района Города Томска, в т.ч. по линии организации общественной правоохранительной деятельности.</t>
  </si>
  <si>
    <t>Мероприятие 1.5. Организация и проведение ежегодного районного смотра-конкурса среди субъектов профилактики правонарушений на лучшую организацию профилактической работы на территории Октябрьского района Города Томска, в т.ч. по линии организации общественной правоохранительной деятельности.</t>
  </si>
  <si>
    <t>Мероприятие 1.6. Организация и проведение ежегодного районного смотра-конкурса среди субъектов профилактики правонарушений на лучшую организацию профилактической работы на территории Советского района Города Томска, в т.ч. по линии организации общественной правоохранительной деятельности.</t>
  </si>
  <si>
    <t>Администрация
Кировского,
Ленинского,
Октябрьского,
Советского районов
Города Томска.</t>
  </si>
  <si>
    <t>Количество установленных систем безопасности (контроль доступа, домофон, решетки, охранная сигнализация, пожарная сигнализация, физическая охрана, ограждения), ед.</t>
  </si>
  <si>
    <t>10                                         0</t>
  </si>
  <si>
    <t>1                                           0</t>
  </si>
  <si>
    <t>Заместитель Мэра Города Томска по безопасности.</t>
  </si>
  <si>
    <t>Приложение 3 к муниципальной программе
«Безопасный Город» на 2017 - 2025 годы»</t>
  </si>
  <si>
    <t xml:space="preserve">     Данная подпрограмма и задача "Формирование эффективной системы профилактики правонарушений в сфере безопасности дорожного движения" муниципальной программы "Обеспечение безопасности дорожного движения на 2017-2020 годы" направлена на решение одной стратегической задачи - повышение личной и общественной безопасности.                                                                                                           Формирование единой системы профилактики преступлений и иных правонарушений занимает одно из ключевых мест в числе национальных приоритетов современной России.
     Ее целевым предназначением является нейтрализация негативных процессов, протекающих в обществе и способствующих созданию причин и условий для совершения правонарушений, а также упреждающее воздействие в отношении определенных категорий лиц, предрасположенных в силу ряда социальных, экономических, общественных и иных факторов к девиантному поведению.</t>
  </si>
  <si>
    <r>
      <t xml:space="preserve">Федеральный закон от 6 октября 2003 г. № 131-ФЗ «Об общих принципах организации местного самоуправления в Российской Федерации».
Федеральный закон от 2 апреля 2014 г. № 44-ФЗ «Об участии граждан в охране общественного порядка».
Значение показателя, определено исходя из количества в аналогичном периоде прошлого года.                                                                                                              Количественный показатель  "не менее 4" определен в соответствии с Решением Думы Города Томска от 09.12.2014 № 1201 «Об установлении границ территорий, на которых могут быть созданы народные дружины».  Данное Решение определяет границы территорий, на которых могут быть созданы народные дружины в пределах границ </t>
    </r>
    <r>
      <rPr>
        <b/>
        <sz val="10"/>
        <rFont val="Times New Roman"/>
        <family val="1"/>
      </rPr>
      <t>четырех</t>
    </r>
    <r>
      <rPr>
        <sz val="10"/>
        <rFont val="Times New Roman"/>
        <family val="1"/>
      </rPr>
      <t xml:space="preserve"> внутригородских территорий муниципального образования «Город Томск».</t>
    </r>
  </si>
  <si>
    <t>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в аналогичном периоде прошлого года.
Материалы размещаются на официальном сайте администрации Города Томска в виде пресс-релизов, фотоотчетов, в газете администрации Города Томска «Общественное самоуправление» публикуются интервью и статьи  о проводимых профилактических мероприятиях субъектами профилактики, о деятельности в сфере организации охраны общественного порядка, мероприятиях, в которых приняли участие народные дружинники и др. Плановый показатель количеством 16 материалов расчитывается с учётом мероприятия 1.2, которое включает в себя 12 телесюжетов (из расчета 1 телесюжет в месяц) и 4 телеинтерьвью (из расчета 1 интерьвью, курирующих направление профилактики заместителями Мэра Города Томска или руководителями органов администрации 1 раз в квартал).</t>
  </si>
  <si>
    <t xml:space="preserve">Федеральный закон от 6 октября 2003 г. № 131-ФЗ «Об общих принципах организации местного самоуправления в Российской Федерации».
Федеральный закон от 2 апреля 2014 г. № 44-ФЗ «Об участии граждан в охране общественного порядка».
Постановление администрации Города Томска от 27.12.2017 № 1311 «Об утверждении Порядка предоставления социальных денежных выплат народным дружинникам».Значение показателя определено исходя из численности поощренных народных дружинников за аналогичный период прошлого года. В связи с ростом числа муссовых мероприятий городского масштаба, увеличиваетсяч потребность в количестве дружинников для обеспечения общественного порядка на праздниках. Сумма поощрения дружинника определяется  по количеству выходов на дежурства по графику, а также по количеству выходов на дежурства в праздники из расчета: обычное дежурство 100 рублей, в праздники - 500 рублей. </t>
  </si>
  <si>
    <t>Федеральный закон от 2 апреля 2014 г. № 44-ФЗ «Об участии граждан в охране общественного порядка».
В каждом районе Города Томска необходимо провести не менее 6 встреч. Значение показателя определено исходя из количества встреч за аналогичный период прошлого года. Показатель определяется с учётом проведения 6ти встреч в год администрациями Кировского, Ленинского, Октябрьского, Советского районов Города Томска.</t>
  </si>
  <si>
    <t>Мероприятие 1.10. Привлечение товариществ собственников жилья, советов многоквартирных домов, учреждений к проведению мероприятий по предупреждению правонарушений в занимаемых жилых помещениях.</t>
  </si>
  <si>
    <t>Федеральный закон от 23 июня 2016 г. № 182-ФЗ «Об основах системы профилактики правонарушений в Российской Федерации».
Значение показателя определяется количеством систем безопасности (контроль доступа, домофон, решетки, охрапнная сигнализация, пожарная сигнализация, физическая охрана, ограждения), которые были установлены ТСЖ, в МКД, учреждениях за аналогичный период прошлого года.</t>
  </si>
  <si>
    <t>Федеральный закон от 6 октября 2003 г. № 131-ФЗ «Об общих принципах организации местного самоуправления в Российской Федерации».
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в аналогичном периоде прошлого года. Реализация  не осуществляется в связи с выполнением данных мероприятий в рамках Мероприятия № 1.13</t>
  </si>
  <si>
    <t>Федеральный закон от 6 октября 2003 г. № 131-ФЗ «Об общих принципах организации местного самоуправления в Российской Федерации».
Значение показателя определено исходя из численности трудоустроенных за аналогичный период прошлого года. Реализация  не осуществляется в связи с дублированием данных мероприятий в рамках муниципальной программы "Развитие образования" на 2015-2025 годы".</t>
  </si>
  <si>
    <t>Федеральный закон от 6 октября 2003 г. № 131-ФЗ «Об общих принципах организации местного самоуправления в Российской Федерации».
Значение показателя определено исходя из количества в аналогичном периоде прошлого года. Реализация  не осуществляется в связи с дублированием данных мероприятий в рамках подпрограммы "Профилактика терроризма и экстремистской деятельности" на 2017-2025 годы"</t>
  </si>
  <si>
    <t>Федеральный закон от 6 октября 2003 г. № 131-ФЗ «Об общих принципах организации местного самоуправления в Российской Федерации».
Значение показателя определено исходя из потребности в системах видеонаблюдения, которая была обозначена на совместном совещании Мэра Города Томска с начальником УМВД России по Томской области. В соответствии с тем, что бюджетные ассигнования по данному мероприяти. выдяляются  как на приобретение систем видеонаблюдения, так и на обслуживание и содержание данных систем, принято решение конкретизировать данный показатель. Приобретать за год планируется ещё одну систему видеонаблюдения, содержать соответственно на одну больше.</t>
  </si>
  <si>
    <t>Мероприятие 1.9. Осуществление комплекса мер по обеспечению безопасности в период подготовки и проведения общественно-политических мероприятий, в том числе федеральных, областных избирательных кампаний 2017 – 2025 гг.</t>
  </si>
  <si>
    <t>Мероприятие 1.10. Привлечение товариществ собственников жилья, советов многоквартирных домов к проведению мероприятий по предупреждению правонарушений в занимаемых жилых помещениях.</t>
  </si>
  <si>
    <t>Мероприятие 1.12. Проведение в образовательных учреждениях профилактических мероприятий по разъяснению уголовной и административной ответственности граждан за участие в противоправных действиях.</t>
  </si>
  <si>
    <t>Мероприятие 1.13. Проведение лекций об ответственности несовершеннолетних за совершение правонарушений сотрудниками правоохранительных органов с учащимися учебных заведений, подведомственных департаменту образования администрации города Томска.</t>
  </si>
  <si>
    <t>Мероприятие 1.14. Организация временного трудоустройства несовершеннолетних граждан от 14 до 18 лет, в том числе состоящих на учете в органах внутренних дел – в первую очередь.</t>
  </si>
  <si>
    <t>Мероприятие 1.15. Рассмотрение вопросов ресоциализации лиц, отбывших уголовное наказание в виде лишения свободы и (или) подвергшихся иным мерам уголовно-правового характера и социальной реабилитации лиц, находящихся в трудной жизненной ситуации на заседаниях городских межведомственных комиссиях.</t>
  </si>
  <si>
    <t>Мероприятие 1.16. Размещение на официальном портале муниципального образования «Город Томск» и в СМИ материалов по вопросам ресоциализации лиц, отбывших уголовное наказание в виде лишения свободы и (или) подвергшихся иным мерам уголовно-правового характера и социальной реабилитации лиц, находящихся в трудной жизненной ситуации.</t>
  </si>
  <si>
    <t>Количество мероприятий, шт.</t>
  </si>
  <si>
    <t>Ведомственная статистика</t>
  </si>
  <si>
    <t>не менее 24</t>
  </si>
  <si>
    <t>Отчетность районных администраций  Города Томска</t>
  </si>
  <si>
    <t>Мероприятие 1.11. Проведение комплексных оперативно-профилактических операций, направленных на предупреждение безнадзорности и правонарушений среди несовершеннолетних, пресечение наркомании и алкоголизма, табакокурения в подростковой среде, выявление лиц, вовлекающих несовершеннолетних в противоправные действия.</t>
  </si>
  <si>
    <t>Мероприятие 1.14. Организация временного трудоустройства несовершеннолетних граждан от 14 до 18 лет, в том числе состоящих на учете в органах внутренних дел.</t>
  </si>
  <si>
    <t>Мероприятие 1.15. Рассмотрение вопросов ресоциализации лиц, отбывших уголовное наказание в виде лишения свободы и (или) подвергшихся иным мерам уголовно-правового характера и социальной реабилитации лиц, находящихся в трудной жизненной ситуации на заседаниях городских межведомственных комиссий.</t>
  </si>
  <si>
    <t>Количество комплексных оперативно-профилактических операций, шт.</t>
  </si>
  <si>
    <t>Информация УМВД России по Томской области</t>
  </si>
  <si>
    <t>Департамент образования администрации Города Томска</t>
  </si>
  <si>
    <t>не менее 2</t>
  </si>
  <si>
    <t>Количество лекций, шт.</t>
  </si>
  <si>
    <t xml:space="preserve">Отчетность Департамента образования администрации Города Томска
</t>
  </si>
  <si>
    <t>не менее 1600</t>
  </si>
  <si>
    <t>Численность трудоустроенных, чел.</t>
  </si>
  <si>
    <t>Количество рассмотренных вопросов, шт.</t>
  </si>
  <si>
    <t>Протоколы межведомственных комиссий</t>
  </si>
  <si>
    <t>Количество размещенных информационных материалов, шт.</t>
  </si>
  <si>
    <t>Управление информационной политики и общественных связей администрации Города Томска,</t>
  </si>
  <si>
    <t>Администрация
Кировского,
Ленинского,
Октябрьского,
Советского районов
Города Томска</t>
  </si>
  <si>
    <t>10                                                               10</t>
  </si>
  <si>
    <t>0                                                      10</t>
  </si>
  <si>
    <t>13                                                               13</t>
  </si>
  <si>
    <t xml:space="preserve"> Основное мероприятие: «Создание многоуровневой системы профилактики правонарушений, проведение оперативно-профилактических мероприятий».</t>
  </si>
  <si>
    <t>в т.ч. прочая закупка товаров, работ и услуг для муниципальных нужд (прочие работы, услуги).</t>
  </si>
  <si>
    <t xml:space="preserve">1510199990
244
</t>
  </si>
  <si>
    <t>из них социальные денежные выплаты победителям призерам, финалистам и участникам конкурсов, соревнований и иных социально значимых мероприятий.</t>
  </si>
  <si>
    <t>Задача 2 подпрограммы:Создание технической инфраструктуры профилактики правонарушений</t>
  </si>
  <si>
    <t>Основное мероприятие «Создание многоуровневой системы профилактики правонарушений, проведение оперативно-профилактических мероприятий»</t>
  </si>
  <si>
    <t>2.1.1.</t>
  </si>
  <si>
    <t>2.1.2.</t>
  </si>
  <si>
    <t>2.1.3.</t>
  </si>
  <si>
    <t>в т.ч. бюджетные инвестиции на приобретение объектов недвижимого имущества в муниципальную собственность.</t>
  </si>
  <si>
    <t>Итого по задаче 2:</t>
  </si>
  <si>
    <t>Администрация Кировского района Города Томска.</t>
  </si>
  <si>
    <t>Администрация Ленинского района Города Томска.</t>
  </si>
  <si>
    <t>Администрации Советского района Города Томска.</t>
  </si>
  <si>
    <t>Администрация Октябрьского района Города Томска.</t>
  </si>
  <si>
    <t>Комитет жилищной политики администрации Города Томска.</t>
  </si>
  <si>
    <t>Управление информатизации и муниципальных услуг администрации Города Томска.</t>
  </si>
  <si>
    <t>Мероприятие 1.10. Привлечение товариществ собственников жилья, советов многоквартирных домов, учреждений к проведению мероприятий по предупреждению правонарушений в занимаемых  помещениях.</t>
  </si>
  <si>
    <t>3                3                 3                        3                            3</t>
  </si>
  <si>
    <t>4               4                 4                        4                           4</t>
  </si>
  <si>
    <t>5               5                 5                       5                         5</t>
  </si>
  <si>
    <t>6                 6                 6                      6                         6</t>
  </si>
  <si>
    <t>7                 7                 7                      7                         7</t>
  </si>
  <si>
    <t>8                 8                 8                      8                         8</t>
  </si>
  <si>
    <t>9                 9                 9                      9                         9</t>
  </si>
  <si>
    <t>10                 10                 10                      10                         10</t>
  </si>
  <si>
    <t>Реализация  не осуществляется в связи с выполнением данных мероприятий в рамках Мероприятия № 1.13</t>
  </si>
  <si>
    <t>Реализация  не осуществляется в связи с дублированием данных мероприятий в рамках муниципальной программы "Развитие образования" на 2015-2025 годы".</t>
  </si>
  <si>
    <t>не менее 200</t>
  </si>
  <si>
    <r>
      <t>3:</t>
    </r>
    <r>
      <rPr>
        <sz val="10"/>
        <color indexed="8"/>
        <rFont val="Times New Roman"/>
        <family val="1"/>
      </rPr>
      <t xml:space="preserve"> Количество  участковых пунктов полиции на территории муниципального образования «Город Томск».</t>
    </r>
  </si>
  <si>
    <t>Реализация  не осуществляется в связи с дублированием данных мероприятий в рамках подпрограммы "Профилактика терроризма и экстремистской деятельности" на 2017-2025 годы"</t>
  </si>
  <si>
    <t>14                                                               14</t>
  </si>
  <si>
    <t>15                                                               15</t>
  </si>
  <si>
    <t>16                                                               16</t>
  </si>
  <si>
    <t>17                                                               17</t>
  </si>
  <si>
    <t>18                                                               18</t>
  </si>
  <si>
    <t>19                                                               19</t>
  </si>
  <si>
    <t>2.1.</t>
  </si>
  <si>
    <t>Итого по задаче 1:</t>
  </si>
  <si>
    <t>Экономический расчет расходов на исполнение мероприятий подпрограммы  «Профилактика правонарушений» на 2017-2025 годы</t>
  </si>
  <si>
    <t>Организация и проведение социологического исследования ситуации в сфере межнациональных отношений в городе Томске для оптимизации муниципальной политики по предотвращению межнациональных конфликтов.</t>
  </si>
  <si>
    <t>Формирование общественного мнения населения Города Томска через СМИ по вопросам профилактики, предупреждения правонарушений, повышению родительской ответственности за своих детей.</t>
  </si>
  <si>
    <t>Организация и проведение ежегодных районных смотров-конкурсов среди субъектов профилактики правонарушений на лучшую организацию профилактической работы, в т.ч. по линии организации общественной правоохранительной деятельности.</t>
  </si>
  <si>
    <t>Развитие, стимулирование и поддержка общественных объединений правоохранительной направленности и народных дружин на территории Города Томска.</t>
  </si>
  <si>
    <t>Приобретение в собственность муниципального образования «Город Томск» помещений для предоставления их сотруднику полиции, замещающему должность участкового уполномоченного полиции (участковый пункт полиции) во вновь строящихся микрорайонах.</t>
  </si>
  <si>
    <t>Приобретение оборудования, оказание услуг по его подключению, настройке, содержанию и функционированию, обеспечению работы в сети интернет для организации объектов системы видеонаблюдения.</t>
  </si>
  <si>
    <t>ед.</t>
  </si>
  <si>
    <t>чел.</t>
  </si>
  <si>
    <t>кв.м.</t>
  </si>
  <si>
    <t>анкета         4 страницы</t>
  </si>
  <si>
    <t>12           4</t>
  </si>
  <si>
    <t>25,0       25,0</t>
  </si>
  <si>
    <t>300,0       100,0</t>
  </si>
  <si>
    <t>Количество приобретенных систем видеонаблюдения за период реализации муниципальной программы "Безопасный Город", ед.                                               Количество обслуживаемых систем видеонаблюдения, ед.</t>
  </si>
  <si>
    <t>460,0        60,0</t>
  </si>
  <si>
    <t>4600,00        600,00</t>
  </si>
  <si>
    <t>1380,00    780,00</t>
  </si>
  <si>
    <t>460,00      840,00</t>
  </si>
  <si>
    <t>460,00      900,00</t>
  </si>
  <si>
    <t>460,00      960,00</t>
  </si>
  <si>
    <t>460,00      1020,00</t>
  </si>
  <si>
    <t>460,00      1080,00</t>
  </si>
  <si>
    <t>460,00      1140,00</t>
  </si>
  <si>
    <t xml:space="preserve">    Перечень мероприятий и экономическое обоснование подпрограммы представлены в Приложении 1 к подпрограмме (Таблица 2). Экономический расчет расходов на исполнение мероприятий подпрограммы представлен в Приложении 1 к подпрограмме (Таблица 3).    
     Источник данных о стоимости единицы объема работы в части рыночной стоимости 1 квадратного метра нежилого помещения – информация ОАО «Томская домостроительная компания».</t>
  </si>
  <si>
    <t>(далее - подпрограмма)</t>
  </si>
  <si>
    <t>I. ПАСПОРТ ПОДПРОГРАММЫ</t>
  </si>
  <si>
    <t>Куратор подпрограммы</t>
  </si>
  <si>
    <t>Ответственный исполнитель подпрограммы</t>
  </si>
  <si>
    <t>Соисполнители</t>
  </si>
  <si>
    <t>Участники</t>
  </si>
  <si>
    <t>Показатели цели подпрограммы, единицы измерения</t>
  </si>
  <si>
    <t>в соответствии с потребностью</t>
  </si>
  <si>
    <t>в соответствии с утвержд. финансированием</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</si>
  <si>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</si>
  <si>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</si>
  <si>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</si>
  <si>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</si>
  <si>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</si>
  <si>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</si>
  <si>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</si>
  <si>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</si>
  <si>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</si>
  <si>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</si>
  <si>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Итого</t>
  </si>
  <si>
    <t xml:space="preserve">Сроки реализации подпрограммы </t>
  </si>
  <si>
    <t>Укрупненный перечень мероприятий (основное мероприятие)</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</si>
  <si>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</si>
  <si>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</si>
  <si>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осуществляет</t>
  </si>
  <si>
    <t>Оценка возникающих рисков в процессе реализации подпрограммы</t>
  </si>
  <si>
    <t>III. ЦЕЛИ, ЗАДАЧИ, ПОКАЗАТЕЛИ ПОДПРОГРАММЫ</t>
  </si>
  <si>
    <t>Таблица 2</t>
  </si>
  <si>
    <t>Таблица 3</t>
  </si>
  <si>
    <t>IV.ПЕРЕЧЕНЬ МЕРОПРИЯТИЙ И ЭКОНОМИЧЕСКОЕ ОБОСНОВАНИЕ ПОДПРОГРАММЫ</t>
  </si>
  <si>
    <t>ПОКАЗАТЕЛИ ЦЕЛИ, ЗАДАЧ, МЕРОПРИЯТИЙ ПОДПРОГРАММЫ</t>
  </si>
  <si>
    <t>№ п/п</t>
  </si>
  <si>
    <t xml:space="preserve">Цель, задачи и </t>
  </si>
  <si>
    <t>Наименование показателей целей, задач, мероприятий подпрограммы (единицы измерения)</t>
  </si>
  <si>
    <t>Метод сбора информации о достижении показателя</t>
  </si>
  <si>
    <t>Ответственный орган (подразделение) за  достижение  значения показателя</t>
  </si>
  <si>
    <t>Плановые значения показателей по годам реализации</t>
  </si>
  <si>
    <t>в соответствии с утвержд финансированием</t>
  </si>
  <si>
    <t>в соответствии с утвержденным финансированием</t>
  </si>
  <si>
    <t>1.1.</t>
  </si>
  <si>
    <t>1.1.1.</t>
  </si>
  <si>
    <t>1.1.2.</t>
  </si>
  <si>
    <t>1.1.3.</t>
  </si>
  <si>
    <t>1.1.4.</t>
  </si>
  <si>
    <t>ПЕРЕЧЕНЬ МЕРОПРИЯТИЙ И РЕСУРСНОЕ ОБЕСПЕЧЕНИЕ ПОДПРОГРАММЫ</t>
  </si>
  <si>
    <t>Наименования целей, задач, ведомственных целевых программ, мероприятий подпрограммы</t>
  </si>
  <si>
    <t>В том числе за счет средств</t>
  </si>
  <si>
    <t>местного бюджета</t>
  </si>
  <si>
    <t>всего</t>
  </si>
  <si>
    <t>ВСЕГО ПО ПОДПРОГРАММЕ:</t>
  </si>
  <si>
    <t>Подпрограммные мероприятия</t>
  </si>
  <si>
    <t>Ед. изм.</t>
  </si>
  <si>
    <t>Объем в натуральных показателях</t>
  </si>
  <si>
    <t>Стоимость единицы натурального показателя, тыс. рублей</t>
  </si>
  <si>
    <t>шт.</t>
  </si>
  <si>
    <t>Комитет общественной безопасности администрации Города Томска</t>
  </si>
  <si>
    <t>Срок исполнения</t>
  </si>
  <si>
    <t>Объем финансирования                    (тыс. руб.)</t>
  </si>
  <si>
    <t>федерального бюджета</t>
  </si>
  <si>
    <t>областного бюджета</t>
  </si>
  <si>
    <t>внебюджетных источников</t>
  </si>
  <si>
    <t>Ответственный исполнитель, соисполнители</t>
  </si>
  <si>
    <t>Плановая потребность в средствах, тыс. рублей</t>
  </si>
  <si>
    <t>II. АНАЛИЗ ТЕКУЩЕЙ СИТУАЦИИ</t>
  </si>
  <si>
    <t>V. МЕХАНИЗМЫ УПРАВЛЕНИЯ И КОНТРОЛЯ ПОДПРОГРАММОЙ</t>
  </si>
  <si>
    <t xml:space="preserve">Цель подпрограммы                                                                                                                                 </t>
  </si>
  <si>
    <t>Задачи подпрограммы</t>
  </si>
  <si>
    <t>2017-2025г.г.</t>
  </si>
  <si>
    <t>Код бюджетной классификации (КЦСР, КВР)</t>
  </si>
  <si>
    <t>«Профилактика правонарушений» на 2017-2025 годы</t>
  </si>
  <si>
    <t>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
Управление информатизации и муниципальных услуг администрации Города Томска; 
Управление информационной политики и общественных связей администрации Города Томска;
Комитет жилищной политики администрации Города Томска.</t>
  </si>
  <si>
    <t>Цель: Профилактика правонарушений на территории муниципального образования «Город Томск».</t>
  </si>
  <si>
    <t xml:space="preserve">Задача 1: Создание многоуровневой системы профилактики правонарушений.
Задача 2: Создание технической инфраструктуры профилактики правонарушений.
</t>
  </si>
  <si>
    <t>Показатель 1.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 чел.</t>
  </si>
  <si>
    <t>Показатель 2. Количество мероприятий, в которых обеспечена охрана общественного порядка с участием общественных объединений правоохранительной направленности и народных дружин, шт.</t>
  </si>
  <si>
    <t>Задача 1: Создание многоуровневой системы профилактики правонарушений.</t>
  </si>
  <si>
    <t>Показатель 1. Количество общественных объединений правоохранительной направленности и народных дружин на территории Города Томска, ед.</t>
  </si>
  <si>
    <t>Показатель 2. Количество размещенных материалов в СМИ по вопросам профилактики и предупреждения правонарушений, шт.</t>
  </si>
  <si>
    <t>Показатель 3. Количество правонарушений, выявленных в результате работы народных дружин, ед.</t>
  </si>
  <si>
    <t>Задача 2: Создание технической инфраструктуры профилактики правонарушений.</t>
  </si>
  <si>
    <t>Показатель 1. Количество приобретенных объектов видеонаблюдения, ед.</t>
  </si>
  <si>
    <t>Показатель 2. Количество преступлений и административных правонарушений, выявлению которых способствовали объекты системы видеонаблюдения, ед.</t>
  </si>
  <si>
    <t>не менее 4</t>
  </si>
  <si>
    <t>не менее 16</t>
  </si>
  <si>
    <t>Создание многоуровневой системы профилактики правонарушений, проведение оперативно-профилактических мероприятий.</t>
  </si>
  <si>
    <t xml:space="preserve">Комитет общественной безопасности администрации Города Томска;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
Управление информатизации и муниципальных услуг администрации Города Томска;
Управление информационной политики и общественных связей администрации Города Томска;
Комитет жилищной политики администрации Города Томска.
</t>
  </si>
  <si>
    <t>ПОДПРОГРАММА 1 «ПРОФИЛАКТИКА ПРАВОНАРУШЕНИЙ» НА 2017-2025 ГОДЫ</t>
  </si>
  <si>
    <t>Показатель 3. Количество участковых пунктов полиции на территории муниципального образования «Город Томск», ед.</t>
  </si>
  <si>
    <t xml:space="preserve">     С 2012 года реализация комплекса мероприятий по профилактике правонарушений и борьбе с преступностью осуществляется в рамках муниципальной программы «Безопасный Город» на 2012 – 2014 годы», утвержденной постановлением администрации Города Томска от 30.08.2011  № 947 «Об утверждении муниципальной программы «Безопасный Город» на 2012 – 2014 годы», муниципальной программы «Безопасный город» на 2015-2020 годы», утвержденной постановлением администрации Города Томска от 19.09.2014 № 942 «Об утверждении муниципальной программы «Безопасный Город» на 2015-2020 годы».</t>
  </si>
  <si>
    <t xml:space="preserve">     К настоящему времени произошли видимые изменения оперативной обстановки, характеризующиеся снижением уровня преступности, чему в определенной степени способствовали мероприятия, проведенные с начала воссоздания целостной системы профилактики правонарушений.</t>
  </si>
  <si>
    <t xml:space="preserve">     В течение последних трех лет были достигнуты положительные результаты в сфере профилактики и предупреждения преступности: снизился уровень преступности, повысился уровень безопасности граждан на территории региона.</t>
  </si>
  <si>
    <t xml:space="preserve">     Основные стратегические показатели в сфере обеспечения безопасности в срезе центральных городов Сибирского федерального округа представлены в таблице.</t>
  </si>
  <si>
    <t>Наименование муниципального образования</t>
  </si>
  <si>
    <t>Отдельные показатели в сфере обеспечения безопасности за 2016 год, ед.</t>
  </si>
  <si>
    <t>Количество зарегистрированных преступлений, ед.</t>
  </si>
  <si>
    <t>Уровень преступности на 10 тыс. населения, %</t>
  </si>
  <si>
    <t>Раскрываемость преступлений, %</t>
  </si>
  <si>
    <t>Удельный вес уличных преступлений, %</t>
  </si>
  <si>
    <t>Удельный вес преступлений, совершенных несовершеннолетними, %</t>
  </si>
  <si>
    <t>Удельный вес преступлений совершенных в состоянии алкогольного опьянения, %</t>
  </si>
  <si>
    <t>г. Томск</t>
  </si>
  <si>
    <t>г. Новокузнецк</t>
  </si>
  <si>
    <t>г. Иркутск</t>
  </si>
  <si>
    <t>г. Барнаул</t>
  </si>
  <si>
    <t>Сведения о состоянии преступности в г. Томске за 2015-2017 годы</t>
  </si>
  <si>
    <t>2015 г.</t>
  </si>
  <si>
    <t>2016 г.</t>
  </si>
  <si>
    <t>+/-  %</t>
  </si>
  <si>
    <t>2017 г.</t>
  </si>
  <si>
    <t>Зарегистрировано преступлений (всего)</t>
  </si>
  <si>
    <t>население (тыс. человек)</t>
  </si>
  <si>
    <t>уровень преступности на 100 тыс. человек</t>
  </si>
  <si>
    <t>раскрыто преступлений (из числа зарегистрированных), в ед.</t>
  </si>
  <si>
    <t>доля раскрытых преступлений (из числа зарегистрированных), в %</t>
  </si>
  <si>
    <t>зарегистрировано тяжких и особо тяжких преступлений, в ед.</t>
  </si>
  <si>
    <t>раскрытие преступлений (из числа зарегистрированных), в %</t>
  </si>
  <si>
    <t>зарегистрировано убийств, в ед.</t>
  </si>
  <si>
    <t>зарегистрировано разбоев, в ед.</t>
  </si>
  <si>
    <t xml:space="preserve">    Цели, задачи, показатели подпрограммы годы представлены в Приложении 1 к подпрограмме (Таблица 1).</t>
  </si>
  <si>
    <t>Обоснование включения показателей в муниципальную программу</t>
  </si>
  <si>
    <t>№ пп</t>
  </si>
  <si>
    <t>Наименование показателя цели, задач, мероприятия</t>
  </si>
  <si>
    <t>Обоснование включения в муниципальную программу</t>
  </si>
  <si>
    <t>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t>
  </si>
  <si>
    <t>Количество мероприятий, в которых обеспечена охрана общественного порядка с участием общественных объединений правоохранительной направленности и народных дружин, шт.</t>
  </si>
  <si>
    <t>Количество общественных объединений правоохранительной направленности и народных дружин на территории Города Томска, ед.</t>
  </si>
  <si>
    <t>Количество размещенных материалов в СМИ по вопросам профилактики и предупреждения правонарушений, шт.</t>
  </si>
  <si>
    <t>Количество правонарушений, выявленных в результате работы народных дружин, ед.</t>
  </si>
  <si>
    <t>Мероприятие 1.1. Организация и проведение социологического исследования ситуации в сфере межнациональных отношений в городе Томске для оптимизации муниципальной политики по предотвращению межнациональных конфликтов.</t>
  </si>
  <si>
    <t>Мероприятие 1.2. Формирование общественного мнения населения Города Томска через СМИ по вопросам профилактики, предупреждения правонарушений, повышению родительской ответственности за своих детей.</t>
  </si>
  <si>
    <t>Федеральный закон от 19 июня 2004 г. № 54-ФЗ «О собраниях, митингах, демонстрациях, шествиях и пикетированиях».
Закон Томской области от 15 января 2003 г. № 12-ОЗ «О массовых мероприятиях, проводимых в Томской области».
Значение определено исходя из показателей аналогичного периода прошлого года.</t>
  </si>
  <si>
    <t>Федеральный закон от 6 октября 2003 г. № 131-ФЗ «Об общих принципах организации местного самоуправления в Российской Федерации».
Федеральный закон от 2 апреля 2014 г. № 44-ФЗ «Об участии граждан в охране общественного порядка».
Значение показателя определено исходя из количества мероприятий аналогичного периода прошлого года.</t>
  </si>
  <si>
    <t>Федеральный закон от 6 октября 2003 г. № 131-ФЗ «Об общих принципах организации местного самоуправления в Российской Федерации».
Федеральный закон от 2 апреля 2014 г. № 44-ФЗ «Об участии граждан в охране общественного порядка».
Значение показателя определено исходя из численности аналогичного периода прошлого года.</t>
  </si>
  <si>
    <t>Федеральный закон от 6 октября 2003 г. № 131-ФЗ «Об общих принципах организации местного самоуправления в Российской Федерации».
Федеральный закон от 2 апреля 2014 г. № 44-ФЗ «Об участии граждан в охране общественного порядка».
Значение показателя определено исходя из количества правонарушений в аналогичном периоде прошлого года.</t>
  </si>
  <si>
    <t>Федеральный закон от 6 октября 2003 г. № 131-ФЗ «Об общих принципах организации местного самоуправления в Российской Федерации».
Указ Президента РФ от 19 декабря 2012 г. № 1666 «О Стратегии государственной национальной политики Российской Федерации на период до 2025 года».
Значение показателя определено в целях проведения сравнительного анализа показателей разных лет, 1 раз в 3 года.</t>
  </si>
  <si>
    <t>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выступлений в СМИ в аналогичном периоде прошлого года.</t>
  </si>
  <si>
    <t>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проведенных смотров-конкурсов в аналогичном периоде прошлого года.</t>
  </si>
  <si>
    <t>Федеральный закон от 6 октября 2003 г. № 131-ФЗ «Об общих принципах организации местного самоуправления в Российской Федерации».
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в аналогичном периоде прошлого года.</t>
  </si>
  <si>
    <t>Федеральный закон от 23 июня 2016 г. № 182-ФЗ «Об основах системы профилактики правонарушений в Российской Федерации».
Значение показателя определено исходя количества лекций в аналогичном периоде прошлого года.</t>
  </si>
  <si>
    <t>Федеральный закон от 6 октября 2003 г. № 131-ФЗ «Об общих принципах организации местного самоуправления в Российской Федерации».
Федеральный закон от 23 июня 2016 г. № 182-ФЗ «Об основах системы профилактики правонарушений в Российской Федерации».
Значение показателя определено исходя из планов проведения заседаний городских межведомственных комиссий и рассматриваемых вопросов.</t>
  </si>
  <si>
    <t>Федеральный закон от 6 октября 2003 г. № 131-ФЗ «Об общих принципах организации местного самоуправления в Российской Федерации».
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размещенной информации в СМИ.</t>
  </si>
  <si>
    <t>Количество приобретенных объектов видеонаблюдения, ед.</t>
  </si>
  <si>
    <t>Федеральный закон от 6 октября 2003 г. № 131-ФЗ «Об общих принципах организации местного самоуправления в Российской Федерации».
Значение показателя определено исходя из потребности в системах видеонаблюдения, которая была обозначена на совместном совещании Мэра Города Томска с начальником УМВД России по Томской области.</t>
  </si>
  <si>
    <t>Количество преступлений и административных правонарушений, выявлению которых способствовали объекты системы видеонаблюдения, ед.</t>
  </si>
  <si>
    <t>Федеральный закон от 6 октября 2003 г. № 131-ФЗ «Об общих принципах организации местного самоуправления в Российской Федерации».
Значение показателя определено исходя из количества в аналогичном периоде прошлого года.</t>
  </si>
  <si>
    <t>Количество  участковых пунктов полиции на территории муниципального образования «Город Томск».</t>
  </si>
  <si>
    <t xml:space="preserve">Мероприятие 2.1. Обследования объектов жилищного фонда на предмет технической укрепленности (установки домофонов, видеонаблюдения, охранной сигнализации в домах и квартирах). </t>
  </si>
  <si>
    <t>Мероприятие 2.2. Приобретение в собственность муниципального образования «Город Томск» помещений для предоставления их сотруднику полиции, замещающему должность участкового уполномоченного полиции (участковый пункт полиции) во вновь строящихся микрорайонах.</t>
  </si>
  <si>
    <t>Мероприятие 2.3. Приобретение оборудования, оказание услуг по его подключению, настройке, содержанию и функционированию, обеспечению работы в сети интернет для организации объектов системы видеонаблюдения.</t>
  </si>
  <si>
    <t xml:space="preserve">    Текущий контроль и мониторинг реализации подпрограммы осуществляется постоянно в течение всего периода реализации муниципальной программы комитетом общественной безопасности администрации Города Томска.</t>
  </si>
  <si>
    <t xml:space="preserve">     Соисполнители подпрограммы ежегодно, в срок до 30 января года, следующего за отчетным, представляют ответственному исполнителю подпрограммы (Комитет общественной безопасности администрации Города Томска) отчеты о реализации, соответственно, мероприятий подпрограммы по итогам отчетного года по форме, аналогичной приложениям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</si>
  <si>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 xml:space="preserve">     Ответственность за реализацию подпрограммы, достижение показателей цели и задач, внесение изменений несет ответственный исполнитель – комитет общественной безопасности администрации Города Томска.
      При внесении изменений в подпрограмму, затрагивающих содержание муниципальной программы в целом, ответственный исполнитель данной подпрограммы формирует проект изменений в части муниципальной программы и подпрограммы.</t>
  </si>
  <si>
    <t>Цель подпрограммы: Профилактика правонарушений на территории муниципального образования «Город Томск».</t>
  </si>
  <si>
    <t xml:space="preserve"> </t>
  </si>
  <si>
    <t>Реестр УМВД России  по Томской области</t>
  </si>
  <si>
    <t>КОБ</t>
  </si>
  <si>
    <r>
      <t>1</t>
    </r>
    <r>
      <rPr>
        <sz val="10"/>
        <color indexed="8"/>
        <rFont val="Times New Roman"/>
        <family val="1"/>
      </rPr>
      <t>.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 чел.</t>
    </r>
  </si>
  <si>
    <r>
      <t>2.</t>
    </r>
    <r>
      <rPr>
        <sz val="10"/>
        <color indexed="8"/>
        <rFont val="Times New Roman"/>
        <family val="1"/>
      </rPr>
      <t xml:space="preserve"> Количество мероприятий, в которых обеспечена охрана общественного порядка с участием общественных объединений правоохранительной направленности и народных дружин, шт.</t>
    </r>
  </si>
  <si>
    <t>Задача 1 подпрограммы: Создание многоуровневой системы профилактики правонарушений.</t>
  </si>
  <si>
    <t>Реестр УМВД России по Томской области</t>
  </si>
  <si>
    <t>Отчетность Управления информационной политики и общественных связей администрации Города Томска</t>
  </si>
  <si>
    <t>КОБ,
Управление информационной политики и общественных связей администрации Города Томска</t>
  </si>
  <si>
    <t>не менее 8</t>
  </si>
  <si>
    <t>1.1.5.</t>
  </si>
  <si>
    <t>1.1.6.</t>
  </si>
  <si>
    <t>1.1.7.</t>
  </si>
  <si>
    <t>1.1.8.</t>
  </si>
  <si>
    <t>1.1.9.</t>
  </si>
  <si>
    <t>1.1.10.</t>
  </si>
  <si>
    <t>1.1.11.</t>
  </si>
  <si>
    <t>1.1.12.</t>
  </si>
  <si>
    <t>1.1.13.</t>
  </si>
  <si>
    <t>Задача 2 подпрограммы: Создание технической инфраструктуры профилактики правонарушений.</t>
  </si>
  <si>
    <t>1.2.</t>
  </si>
  <si>
    <r>
      <t>1.</t>
    </r>
    <r>
      <rPr>
        <sz val="10"/>
        <color indexed="8"/>
        <rFont val="Times New Roman"/>
        <family val="1"/>
      </rPr>
      <t xml:space="preserve"> Количество приобретенных объектов видеонаблюдения, ед.</t>
    </r>
  </si>
  <si>
    <r>
      <t>2.</t>
    </r>
    <r>
      <rPr>
        <sz val="10"/>
        <color indexed="8"/>
        <rFont val="Times New Roman"/>
        <family val="1"/>
      </rPr>
      <t xml:space="preserve"> Количество преступлений и административных правонарушений, выявлению которых способствовали объекты системы видеонаблюдения, ед.</t>
    </r>
  </si>
  <si>
    <t>Отчетность Управления информатизации и муниципальных услуг администрации Города Томска</t>
  </si>
  <si>
    <t>Информация УМВД России по Томской области, Управления информатизации и муниципальных услуг администрации Города Томска</t>
  </si>
  <si>
    <t>Информация УМВД России по Томской области, Департамента управления муниципальной собственностью администрации Города Томска</t>
  </si>
  <si>
    <t>КОБ,
Управление информатизации и муниципальных услуг администрации Города Томска</t>
  </si>
  <si>
    <t>КОБ,
Комитет жилищной политики администрации Города Томска</t>
  </si>
  <si>
    <t xml:space="preserve">Мероприятие 2.1. Обследование объектов жилищного фонда на предмет технической укрепленности (установки домофонов, видеонаблюдения, охранной сигнализации в домах и квартирах). </t>
  </si>
  <si>
    <t>1.2.1.</t>
  </si>
  <si>
    <t>1.2.2.</t>
  </si>
  <si>
    <t>1.2.3.</t>
  </si>
  <si>
    <t>Количество обследованных объектов, шт.</t>
  </si>
  <si>
    <t>Отчетность администраций районов Города Томска</t>
  </si>
  <si>
    <t>Информация Управления информатизации и муниципальных услуг администрации Города Томска</t>
  </si>
  <si>
    <t>Администрация
Кировского,
Ленинского,
Октябрьского,
Советского
районов Города Томска</t>
  </si>
  <si>
    <t>Комитет жилищной
политики
администрации
Города Томска</t>
  </si>
  <si>
    <t>Управление информатизации и муниципальных услуг администрации Города Томска</t>
  </si>
  <si>
    <t>Количество проведенных исследований, шт.</t>
  </si>
  <si>
    <t>Социологический опрос</t>
  </si>
  <si>
    <t>Управление информационной политики и общественных связей администрации Города Томска</t>
  </si>
  <si>
    <t xml:space="preserve">
12
4</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</si>
</sst>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37">
    <font>
      <sz val="11"/>
      <color indexed="8"/>
      <name val="Calibri"/>
      <family val="2"/>
    </font>
    <font>
      <sz val="12"/>
      <color indexed="8"/>
      <name val="Times New Roman"/>
      <family val="1"/>
    </font>
    <font>
      <sz val="10"/>
      <color indexed="8"/>
      <name val="Times New Roman"/>
      <family val="1"/>
    </font>
    <font>
      <sz val="11"/>
      <color indexed="8"/>
      <name val="Times New Roman"/>
      <family val="1"/>
    </font>
    <font>
      <sz val="9"/>
      <color indexed="8"/>
      <name val="Times New Roman"/>
      <family val="1"/>
    </font>
    <font>
      <sz val="14"/>
      <color indexed="8"/>
      <name val="Times New Roman"/>
      <family val="1"/>
    </font>
    <font>
      <b/>
      <sz val="9"/>
      <color indexed="8"/>
      <name val="Times New Roman"/>
      <family val="1"/>
    </font>
    <font>
      <sz val="11.5"/>
      <color indexed="8"/>
      <name val="Arial"/>
      <family val="2"/>
    </font>
    <font>
      <sz val="12"/>
      <color indexed="8"/>
      <name val="Tahoma"/>
      <family val="2"/>
    </font>
    <font>
      <i/>
      <sz val="12"/>
      <color indexed="8"/>
      <name val="Times New Roman"/>
      <family val="1"/>
    </font>
    <font>
      <b/>
      <sz val="12"/>
      <color indexed="8"/>
      <name val="Times New Roman"/>
      <family val="1"/>
    </font>
    <font>
      <b/>
      <i/>
      <sz val="12"/>
      <color indexed="8"/>
      <name val="Times New Roman"/>
      <family val="1"/>
    </font>
    <font>
      <b/>
      <sz val="11"/>
      <color indexed="8"/>
      <name val="Calibri"/>
      <family val="2"/>
    </font>
    <font>
      <b/>
      <i/>
      <sz val="9"/>
      <color indexed="8"/>
      <name val="Times New Roman"/>
      <family val="1"/>
    </font>
    <font>
      <b/>
      <sz val="10"/>
      <color indexed="8"/>
      <name val="Times New Roman"/>
      <family val="1"/>
    </font>
    <font>
      <b/>
      <i/>
      <sz val="10"/>
      <color indexed="8"/>
      <name val="Times New Roman"/>
      <family val="1"/>
    </font>
    <font>
      <i/>
      <sz val="10"/>
      <color indexed="8"/>
      <name val="Times New Roman"/>
      <family val="1"/>
    </font>
    <font>
      <i/>
      <sz val="9"/>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2"/>
      <name val="Times New Roman"/>
      <family val="1"/>
    </font>
    <font>
      <sz val="10"/>
      <name val="Times New Roman"/>
      <family val="1"/>
    </font>
    <font>
      <sz val="11"/>
      <name val="Calibri"/>
      <family val="2"/>
    </font>
    <font>
      <b/>
      <sz val="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medium"/>
      <right style="medium"/>
      <top style="medium"/>
      <bottom style="medium"/>
    </border>
    <border>
      <left style="medium"/>
      <right style="medium"/>
      <top/>
      <bottom style="medium"/>
    </border>
    <border>
      <left style="medium"/>
      <right/>
      <top style="medium"/>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medium"/>
      <bottom style="medium"/>
    </border>
    <border>
      <left style="medium"/>
      <right style="medium"/>
      <top/>
      <bottom/>
    </border>
    <border>
      <left style="medium"/>
      <right style="medium"/>
      <top style="medium"/>
      <bottom/>
    </border>
    <border>
      <left/>
      <right/>
      <top style="medium"/>
      <bottom style="medium"/>
    </border>
    <border>
      <left/>
      <right/>
      <top/>
      <bottom style="medium"/>
    </border>
    <border>
      <left style="medium"/>
      <right/>
      <top/>
      <bottom style="medium"/>
    </border>
    <border>
      <left/>
      <right style="medium"/>
      <top style="medium"/>
      <bottom/>
    </border>
    <border>
      <left style="thin"/>
      <right style="thin"/>
      <top style="medium"/>
      <bottom style="thin"/>
    </border>
    <border>
      <left/>
      <right style="medium"/>
      <top/>
      <bottom/>
    </border>
    <border>
      <left style="thin"/>
      <right style="medium"/>
      <top style="medium"/>
      <bottom style="thin"/>
    </border>
    <border>
      <left style="medium"/>
      <right/>
      <top style="medium"/>
      <bottom/>
    </border>
    <border>
      <left/>
      <right/>
      <top style="medium"/>
      <bottom/>
    </border>
    <border>
      <left style="medium"/>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2" fillId="0" borderId="6" applyNumberFormat="0" applyFill="0" applyAlignment="0" applyProtection="0"/>
    <xf numFmtId="0" fontId="29" fillId="21" borderId="7" applyNumberFormat="0" applyAlignment="0" applyProtection="0"/>
    <xf numFmtId="0" fontId="18" fillId="0" borderId="0" applyNumberFormat="0" applyFill="0" applyBorder="0" applyAlignment="0" applyProtection="0"/>
    <xf numFmtId="0" fontId="24" fillId="22" borderId="0" applyNumberFormat="0" applyBorder="0" applyAlignment="0" applyProtection="0"/>
    <xf numFmtId="0" fontId="23"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298">
    <xf numFmtId="0" fontId="0" fillId="0" borderId="0" xfId="0" applyAlignment="1">
      <alignment/>
    </xf>
    <xf numFmtId="0" fontId="2" fillId="0" borderId="0" xfId="0" applyFont="1" applyAlignment="1">
      <alignment/>
    </xf>
    <xf numFmtId="0" fontId="0" fillId="0" borderId="0" xfId="0" applyAlignment="1">
      <alignment/>
    </xf>
    <xf numFmtId="0" fontId="1" fillId="0" borderId="0" xfId="0" applyFont="1" applyAlignment="1">
      <alignment/>
    </xf>
    <xf numFmtId="0" fontId="0" fillId="0" borderId="0" xfId="0"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2" fontId="6"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0" xfId="0" applyNumberFormat="1" applyFont="1" applyBorder="1" applyAlignment="1">
      <alignment vertical="top" wrapText="1"/>
    </xf>
    <xf numFmtId="2" fontId="4" fillId="0" borderId="12" xfId="0" applyNumberFormat="1" applyFont="1" applyBorder="1" applyAlignment="1">
      <alignment vertical="top" wrapText="1"/>
    </xf>
    <xf numFmtId="2" fontId="6" fillId="0" borderId="10" xfId="0" applyNumberFormat="1" applyFont="1" applyBorder="1" applyAlignment="1">
      <alignment vertical="top" wrapText="1"/>
    </xf>
    <xf numFmtId="2" fontId="4" fillId="0" borderId="11" xfId="0" applyNumberFormat="1" applyFont="1" applyBorder="1" applyAlignment="1">
      <alignment vertical="top" wrapText="1"/>
    </xf>
    <xf numFmtId="0" fontId="0" fillId="0" borderId="0" xfId="0" applyAlignment="1">
      <alignment horizontal="left" vertical="center" wrapText="1"/>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vertical="center"/>
    </xf>
    <xf numFmtId="0" fontId="1" fillId="24" borderId="10" xfId="0" applyFont="1" applyFill="1" applyBorder="1" applyAlignment="1">
      <alignment horizontal="center" vertical="center" wrapText="1"/>
    </xf>
    <xf numFmtId="0" fontId="1" fillId="24" borderId="14" xfId="0" applyFont="1" applyFill="1" applyBorder="1" applyAlignment="1">
      <alignment horizontal="center" vertical="center" wrapText="1"/>
    </xf>
    <xf numFmtId="0" fontId="1" fillId="24" borderId="15" xfId="0" applyFont="1" applyFill="1" applyBorder="1" applyAlignment="1">
      <alignment vertical="top" wrapText="1"/>
    </xf>
    <xf numFmtId="0" fontId="1" fillId="24" borderId="16" xfId="0" applyFont="1" applyFill="1" applyBorder="1" applyAlignment="1">
      <alignment horizontal="center" vertical="center" textRotation="90" wrapText="1"/>
    </xf>
    <xf numFmtId="0" fontId="1" fillId="24" borderId="17" xfId="0" applyFont="1" applyFill="1" applyBorder="1" applyAlignment="1">
      <alignment horizontal="center" vertical="center" textRotation="90" wrapText="1"/>
    </xf>
    <xf numFmtId="0" fontId="1" fillId="0" borderId="0" xfId="0" applyFont="1" applyAlignment="1">
      <alignment horizontal="left" vertical="top"/>
    </xf>
    <xf numFmtId="0" fontId="1" fillId="24" borderId="11" xfId="0" applyFont="1" applyFill="1" applyBorder="1" applyAlignment="1">
      <alignment horizontal="center" vertical="top" wrapText="1"/>
    </xf>
    <xf numFmtId="0" fontId="1" fillId="0" borderId="12" xfId="0" applyFont="1" applyBorder="1" applyAlignment="1">
      <alignment horizontal="center" vertical="center" wrapText="1"/>
    </xf>
    <xf numFmtId="0" fontId="4" fillId="0" borderId="10" xfId="0" applyFont="1" applyBorder="1" applyAlignment="1">
      <alignment horizontal="center" vertical="top" wrapText="1"/>
    </xf>
    <xf numFmtId="0" fontId="4" fillId="0" borderId="13" xfId="0" applyFont="1" applyBorder="1" applyAlignment="1">
      <alignment horizontal="center" vertical="top" wrapText="1"/>
    </xf>
    <xf numFmtId="0" fontId="6" fillId="0" borderId="12" xfId="0" applyFont="1" applyBorder="1" applyAlignment="1">
      <alignment horizontal="center" vertical="top" wrapText="1"/>
    </xf>
    <xf numFmtId="0" fontId="12" fillId="0" borderId="0" xfId="0" applyFont="1" applyAlignment="1">
      <alignment/>
    </xf>
    <xf numFmtId="16" fontId="6" fillId="0" borderId="12" xfId="0" applyNumberFormat="1" applyFont="1" applyBorder="1" applyAlignment="1">
      <alignment horizontal="center" vertical="top" wrapText="1"/>
    </xf>
    <xf numFmtId="164" fontId="6" fillId="0" borderId="12" xfId="0" applyNumberFormat="1" applyFont="1" applyBorder="1" applyAlignment="1">
      <alignment horizontal="center" vertical="top" wrapText="1"/>
    </xf>
    <xf numFmtId="2" fontId="6" fillId="0" borderId="10" xfId="0" applyNumberFormat="1" applyFont="1" applyBorder="1" applyAlignment="1">
      <alignment horizontal="right" vertical="center" wrapText="1"/>
    </xf>
    <xf numFmtId="2" fontId="4" fillId="0" borderId="11" xfId="0" applyNumberFormat="1" applyFont="1" applyBorder="1" applyAlignment="1">
      <alignment horizontal="right" vertical="center" wrapText="1"/>
    </xf>
    <xf numFmtId="2" fontId="4" fillId="0" borderId="10" xfId="0" applyNumberFormat="1" applyFont="1" applyBorder="1" applyAlignment="1">
      <alignment horizontal="right" vertical="center" wrapText="1"/>
    </xf>
    <xf numFmtId="0" fontId="6" fillId="0" borderId="10" xfId="0" applyFont="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1" fillId="24" borderId="11" xfId="0" applyFont="1" applyFill="1" applyBorder="1" applyAlignment="1">
      <alignment horizontal="center" vertical="center" textRotation="90" wrapText="1"/>
    </xf>
    <xf numFmtId="0" fontId="4" fillId="0" borderId="11" xfId="0" applyFont="1" applyBorder="1" applyAlignment="1">
      <alignment horizontal="center" vertical="top" wrapText="1"/>
    </xf>
    <xf numFmtId="0" fontId="1" fillId="0" borderId="0" xfId="0" applyFont="1" applyAlignment="1">
      <alignment vertical="center" wrapText="1"/>
    </xf>
    <xf numFmtId="2" fontId="1" fillId="0" borderId="0" xfId="0" applyNumberFormat="1" applyFont="1" applyAlignment="1">
      <alignment vertical="center" wrapText="1"/>
    </xf>
    <xf numFmtId="0" fontId="7" fillId="0" borderId="0" xfId="0" applyFont="1" applyAlignment="1">
      <alignment vertical="center" wrapText="1"/>
    </xf>
    <xf numFmtId="0" fontId="4" fillId="0" borderId="12" xfId="0" applyFont="1" applyBorder="1" applyAlignment="1">
      <alignment vertical="center" wrapText="1"/>
    </xf>
    <xf numFmtId="0" fontId="2" fillId="0" borderId="10" xfId="0" applyFont="1" applyBorder="1" applyAlignment="1">
      <alignment horizontal="center" vertical="center" wrapText="1"/>
    </xf>
    <xf numFmtId="0" fontId="8" fillId="0" borderId="0" xfId="0" applyFont="1" applyAlignment="1">
      <alignment vertical="center" wrapText="1"/>
    </xf>
    <xf numFmtId="0" fontId="14" fillId="0" borderId="11" xfId="0" applyFont="1" applyBorder="1" applyAlignment="1">
      <alignment horizontal="center" vertical="center" wrapText="1"/>
    </xf>
    <xf numFmtId="0" fontId="14" fillId="0" borderId="18" xfId="0" applyFont="1" applyBorder="1" applyAlignment="1">
      <alignment horizontal="center" vertical="center" wrapText="1"/>
    </xf>
    <xf numFmtId="0" fontId="15" fillId="0" borderId="18" xfId="0" applyFont="1" applyBorder="1" applyAlignment="1">
      <alignment horizontal="center" vertical="center" wrapText="1"/>
    </xf>
    <xf numFmtId="0" fontId="14" fillId="0" borderId="12" xfId="0" applyFont="1" applyBorder="1" applyAlignment="1">
      <alignment horizontal="justify" vertical="center" wrapText="1"/>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 fillId="0" borderId="12" xfId="0" applyFont="1" applyBorder="1" applyAlignment="1">
      <alignment horizontal="justify" vertical="center" wrapText="1"/>
    </xf>
    <xf numFmtId="0" fontId="16" fillId="0" borderId="10" xfId="0" applyFont="1" applyBorder="1" applyAlignment="1">
      <alignment horizontal="center" vertical="center" wrapText="1"/>
    </xf>
    <xf numFmtId="0" fontId="4" fillId="0" borderId="12" xfId="0" applyFont="1" applyBorder="1" applyAlignment="1">
      <alignment horizontal="center" vertical="top" wrapText="1"/>
    </xf>
    <xf numFmtId="0" fontId="4" fillId="0" borderId="19" xfId="0" applyFont="1" applyBorder="1" applyAlignment="1">
      <alignment vertical="top" wrapText="1"/>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2" fillId="0" borderId="21" xfId="0" applyFont="1" applyBorder="1" applyAlignment="1">
      <alignment horizontal="left"/>
    </xf>
    <xf numFmtId="2" fontId="4" fillId="0" borderId="18" xfId="0" applyNumberFormat="1" applyFont="1" applyBorder="1" applyAlignment="1">
      <alignment vertical="top"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vertical="top" wrapText="1"/>
    </xf>
    <xf numFmtId="2" fontId="17" fillId="0" borderId="10" xfId="0" applyNumberFormat="1" applyFont="1" applyBorder="1" applyAlignment="1">
      <alignment vertical="top" wrapText="1"/>
    </xf>
    <xf numFmtId="2" fontId="6" fillId="24" borderId="18" xfId="0" applyNumberFormat="1" applyFont="1" applyFill="1" applyBorder="1" applyAlignment="1">
      <alignment horizontal="right" vertical="center" wrapText="1"/>
    </xf>
    <xf numFmtId="2" fontId="4" fillId="24" borderId="10" xfId="0" applyNumberFormat="1" applyFont="1" applyFill="1" applyBorder="1" applyAlignment="1">
      <alignment horizontal="right" vertical="center" wrapText="1"/>
    </xf>
    <xf numFmtId="2" fontId="13" fillId="24" borderId="18" xfId="0" applyNumberFormat="1" applyFont="1" applyFill="1" applyBorder="1" applyAlignment="1">
      <alignment horizontal="right" vertical="center" wrapText="1"/>
    </xf>
    <xf numFmtId="2" fontId="17" fillId="24" borderId="10" xfId="0" applyNumberFormat="1" applyFont="1" applyFill="1" applyBorder="1" applyAlignment="1">
      <alignment horizontal="right" vertical="center" wrapText="1"/>
    </xf>
    <xf numFmtId="2" fontId="6" fillId="24" borderId="11" xfId="0" applyNumberFormat="1" applyFont="1" applyFill="1" applyBorder="1" applyAlignment="1">
      <alignment horizontal="right" vertical="center" wrapText="1"/>
    </xf>
    <xf numFmtId="2" fontId="4" fillId="24" borderId="12" xfId="0" applyNumberFormat="1" applyFont="1" applyFill="1" applyBorder="1" applyAlignment="1">
      <alignment horizontal="right" vertical="center" wrapText="1"/>
    </xf>
    <xf numFmtId="2" fontId="13" fillId="24" borderId="11" xfId="0" applyNumberFormat="1" applyFont="1" applyFill="1" applyBorder="1" applyAlignment="1">
      <alignment horizontal="right" vertical="center" wrapText="1"/>
    </xf>
    <xf numFmtId="2" fontId="17" fillId="24" borderId="12" xfId="0" applyNumberFormat="1" applyFont="1" applyFill="1" applyBorder="1" applyAlignment="1">
      <alignment horizontal="right" vertical="center" wrapText="1"/>
    </xf>
    <xf numFmtId="2" fontId="4" fillId="24" borderId="18" xfId="0" applyNumberFormat="1" applyFont="1" applyFill="1" applyBorder="1" applyAlignment="1">
      <alignment horizontal="right" vertical="center" wrapText="1"/>
    </xf>
    <xf numFmtId="2" fontId="17" fillId="0" borderId="11" xfId="0" applyNumberFormat="1" applyFont="1" applyBorder="1" applyAlignment="1">
      <alignment vertical="top" wrapText="1"/>
    </xf>
    <xf numFmtId="2" fontId="17" fillId="24" borderId="18" xfId="0" applyNumberFormat="1" applyFont="1" applyFill="1" applyBorder="1" applyAlignment="1">
      <alignment horizontal="right" vertical="center" wrapText="1"/>
    </xf>
    <xf numFmtId="0" fontId="6" fillId="0" borderId="18" xfId="0" applyFont="1" applyBorder="1" applyAlignment="1">
      <alignment horizontal="center" wrapText="1"/>
    </xf>
    <xf numFmtId="2" fontId="6" fillId="0" borderId="18" xfId="0" applyNumberFormat="1" applyFont="1" applyBorder="1" applyAlignment="1">
      <alignment vertical="top" wrapText="1"/>
    </xf>
    <xf numFmtId="0" fontId="4" fillId="0" borderId="0" xfId="0" applyFont="1" applyBorder="1" applyAlignment="1">
      <alignment vertical="top" wrapText="1"/>
    </xf>
    <xf numFmtId="0" fontId="6" fillId="0" borderId="11" xfId="0" applyNumberFormat="1" applyFont="1" applyBorder="1" applyAlignment="1">
      <alignment horizontal="center" vertical="center" wrapText="1"/>
    </xf>
    <xf numFmtId="2" fontId="10" fillId="0" borderId="12" xfId="0" applyNumberFormat="1" applyFont="1" applyBorder="1" applyAlignment="1">
      <alignment horizontal="right" vertical="center" wrapText="1"/>
    </xf>
    <xf numFmtId="0" fontId="4" fillId="0" borderId="11" xfId="0" applyFont="1" applyBorder="1" applyAlignment="1">
      <alignment horizontal="justify" vertical="center" wrapText="1"/>
    </xf>
    <xf numFmtId="0" fontId="4" fillId="0" borderId="12" xfId="0" applyFont="1" applyBorder="1" applyAlignment="1">
      <alignment horizontal="justify" vertical="center" wrapText="1"/>
    </xf>
    <xf numFmtId="2" fontId="1" fillId="0" borderId="10" xfId="0" applyNumberFormat="1" applyFont="1" applyBorder="1" applyAlignment="1">
      <alignment horizontal="center" vertical="center" wrapText="1"/>
    </xf>
    <xf numFmtId="2" fontId="1" fillId="24" borderId="10" xfId="0" applyNumberFormat="1" applyFont="1" applyFill="1" applyBorder="1" applyAlignment="1">
      <alignment horizontal="center" vertical="center" wrapText="1"/>
    </xf>
    <xf numFmtId="0" fontId="13" fillId="0" borderId="10" xfId="0" applyFont="1" applyBorder="1" applyAlignment="1">
      <alignment horizontal="center" wrapText="1"/>
    </xf>
    <xf numFmtId="0" fontId="17" fillId="0" borderId="10" xfId="0" applyFont="1" applyBorder="1" applyAlignment="1">
      <alignment horizontal="center" wrapText="1"/>
    </xf>
    <xf numFmtId="2" fontId="1" fillId="0" borderId="10" xfId="0" applyNumberFormat="1" applyFont="1" applyBorder="1" applyAlignment="1">
      <alignment vertical="top" wrapText="1"/>
    </xf>
    <xf numFmtId="0" fontId="1" fillId="0" borderId="13" xfId="0" applyFont="1" applyBorder="1" applyAlignment="1">
      <alignment/>
    </xf>
    <xf numFmtId="2" fontId="1" fillId="0" borderId="13" xfId="0" applyNumberFormat="1" applyFont="1" applyBorder="1" applyAlignment="1">
      <alignment vertical="top" wrapText="1"/>
    </xf>
    <xf numFmtId="2" fontId="1" fillId="0" borderId="18" xfId="0" applyNumberFormat="1" applyFont="1" applyBorder="1" applyAlignment="1">
      <alignment vertical="top" wrapText="1"/>
    </xf>
    <xf numFmtId="2" fontId="10" fillId="0" borderId="13" xfId="0" applyNumberFormat="1" applyFont="1" applyBorder="1" applyAlignment="1">
      <alignment vertical="center" wrapText="1"/>
    </xf>
    <xf numFmtId="2" fontId="10" fillId="0" borderId="18" xfId="0" applyNumberFormat="1" applyFont="1" applyBorder="1" applyAlignment="1">
      <alignment vertical="center" wrapText="1"/>
    </xf>
    <xf numFmtId="2" fontId="1" fillId="0" borderId="22" xfId="0" applyNumberFormat="1" applyFont="1" applyBorder="1" applyAlignment="1">
      <alignment vertical="top" wrapText="1"/>
    </xf>
    <xf numFmtId="2" fontId="10" fillId="0" borderId="23" xfId="0" applyNumberFormat="1" applyFont="1" applyBorder="1" applyAlignment="1">
      <alignment horizontal="right" vertical="center" wrapText="1"/>
    </xf>
    <xf numFmtId="2" fontId="10" fillId="24" borderId="11" xfId="0" applyNumberFormat="1" applyFont="1" applyFill="1" applyBorder="1" applyAlignment="1">
      <alignment horizontal="left" vertical="top" wrapText="1"/>
    </xf>
    <xf numFmtId="0" fontId="2" fillId="0" borderId="10" xfId="0" applyFont="1" applyFill="1" applyBorder="1" applyAlignment="1">
      <alignment horizontal="left" vertical="center" textRotation="90" wrapText="1"/>
    </xf>
    <xf numFmtId="0" fontId="2" fillId="0" borderId="10" xfId="0" applyFont="1" applyFill="1" applyBorder="1" applyAlignment="1">
      <alignment horizontal="center" vertical="top" wrapText="1"/>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xf>
    <xf numFmtId="0" fontId="2" fillId="0" borderId="12" xfId="0" applyFont="1" applyFill="1" applyBorder="1" applyAlignment="1">
      <alignment horizontal="justify" vertical="center" wrapText="1"/>
    </xf>
    <xf numFmtId="0" fontId="2" fillId="0" borderId="11" xfId="0" applyFont="1" applyFill="1" applyBorder="1" applyAlignment="1">
      <alignment vertical="top" wrapText="1"/>
    </xf>
    <xf numFmtId="0" fontId="4" fillId="0" borderId="12" xfId="0" applyFont="1" applyFill="1" applyBorder="1" applyAlignment="1">
      <alignment horizontal="left" vertical="center" wrapText="1"/>
    </xf>
    <xf numFmtId="0" fontId="2" fillId="0" borderId="20" xfId="0" applyFont="1" applyFill="1" applyBorder="1" applyAlignment="1">
      <alignment vertical="top" wrapText="1"/>
    </xf>
    <xf numFmtId="0" fontId="2" fillId="0" borderId="20" xfId="0" applyFont="1" applyFill="1" applyBorder="1" applyAlignment="1">
      <alignment vertical="center" wrapText="1"/>
    </xf>
    <xf numFmtId="0" fontId="2" fillId="0" borderId="18" xfId="0" applyFont="1" applyFill="1" applyBorder="1" applyAlignment="1">
      <alignment horizontal="left" vertical="top" wrapText="1"/>
    </xf>
    <xf numFmtId="0" fontId="2" fillId="0" borderId="11" xfId="0" applyFont="1" applyFill="1" applyBorder="1" applyAlignment="1">
      <alignment vertical="top" wrapText="1"/>
    </xf>
    <xf numFmtId="0" fontId="2" fillId="0" borderId="11" xfId="0" applyFont="1" applyFill="1" applyBorder="1" applyAlignment="1">
      <alignment horizontal="justify" vertical="center" wrapText="1"/>
    </xf>
    <xf numFmtId="0" fontId="4" fillId="0" borderId="11"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xf>
    <xf numFmtId="0" fontId="2" fillId="0" borderId="12" xfId="0" applyFont="1" applyFill="1" applyBorder="1" applyAlignment="1">
      <alignment horizontal="center" vertical="center" wrapText="1"/>
    </xf>
    <xf numFmtId="0" fontId="16" fillId="0" borderId="11" xfId="0" applyFont="1" applyFill="1" applyBorder="1" applyAlignment="1">
      <alignment horizontal="justify" vertical="center" wrapText="1"/>
    </xf>
    <xf numFmtId="0" fontId="2" fillId="0" borderId="20" xfId="0" applyFont="1" applyFill="1" applyBorder="1" applyAlignment="1">
      <alignment vertical="top" wrapText="1"/>
    </xf>
    <xf numFmtId="0" fontId="16" fillId="0" borderId="12" xfId="0" applyFont="1" applyFill="1" applyBorder="1" applyAlignment="1">
      <alignment horizontal="justify" vertical="center" wrapText="1"/>
    </xf>
    <xf numFmtId="0" fontId="2" fillId="0" borderId="11" xfId="0" applyFont="1" applyFill="1" applyBorder="1" applyAlignment="1">
      <alignment horizontal="left" vertical="top" wrapText="1"/>
    </xf>
    <xf numFmtId="0" fontId="14"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2" xfId="0" applyFont="1" applyFill="1" applyBorder="1" applyAlignment="1">
      <alignment horizontal="left" vertical="top" wrapText="1"/>
    </xf>
    <xf numFmtId="0" fontId="2" fillId="0" borderId="19"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9" xfId="0" applyFont="1" applyFill="1" applyBorder="1" applyAlignment="1">
      <alignment horizontal="justify" vertical="center" wrapText="1"/>
    </xf>
    <xf numFmtId="0" fontId="2" fillId="0" borderId="12" xfId="0" applyFont="1" applyFill="1" applyBorder="1" applyAlignment="1">
      <alignment vertical="center" wrapText="1"/>
    </xf>
    <xf numFmtId="0" fontId="2" fillId="0" borderId="21" xfId="0" applyFont="1" applyFill="1" applyBorder="1" applyAlignment="1">
      <alignment/>
    </xf>
    <xf numFmtId="0" fontId="1" fillId="0" borderId="1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0" xfId="0" applyFont="1" applyFill="1" applyAlignment="1">
      <alignment/>
    </xf>
    <xf numFmtId="0" fontId="1" fillId="24" borderId="18" xfId="0" applyFont="1" applyFill="1" applyBorder="1" applyAlignment="1">
      <alignment horizontal="left" vertical="top" wrapText="1"/>
    </xf>
    <xf numFmtId="0" fontId="1" fillId="24" borderId="24" xfId="0" applyFont="1" applyFill="1" applyBorder="1" applyAlignment="1">
      <alignment horizontal="left" vertical="top" wrapText="1"/>
    </xf>
    <xf numFmtId="0" fontId="1" fillId="24" borderId="25" xfId="0" applyFont="1" applyFill="1" applyBorder="1" applyAlignment="1">
      <alignment horizontal="center" vertical="center" wrapText="1"/>
    </xf>
    <xf numFmtId="0" fontId="1" fillId="24" borderId="26" xfId="0" applyFont="1" applyFill="1" applyBorder="1" applyAlignment="1">
      <alignment horizontal="left" vertical="top" wrapText="1"/>
    </xf>
    <xf numFmtId="2" fontId="1" fillId="0" borderId="11" xfId="0" applyNumberFormat="1" applyFont="1" applyBorder="1" applyAlignment="1">
      <alignment/>
    </xf>
    <xf numFmtId="0" fontId="1" fillId="0" borderId="13" xfId="0" applyFont="1" applyBorder="1" applyAlignment="1">
      <alignment/>
    </xf>
    <xf numFmtId="0" fontId="1" fillId="0" borderId="18" xfId="0" applyFont="1" applyBorder="1" applyAlignment="1">
      <alignment/>
    </xf>
    <xf numFmtId="2" fontId="1" fillId="24" borderId="13" xfId="0" applyNumberFormat="1" applyFont="1" applyFill="1" applyBorder="1" applyAlignment="1">
      <alignment horizontal="left" vertical="top" wrapText="1"/>
    </xf>
    <xf numFmtId="2" fontId="1" fillId="24" borderId="21" xfId="0" applyNumberFormat="1" applyFont="1" applyFill="1" applyBorder="1" applyAlignment="1">
      <alignment horizontal="center" vertical="top" wrapText="1"/>
    </xf>
    <xf numFmtId="2" fontId="1" fillId="24" borderId="18" xfId="0" applyNumberFormat="1" applyFont="1" applyFill="1" applyBorder="1" applyAlignment="1">
      <alignment horizontal="center" vertical="top" wrapText="1"/>
    </xf>
    <xf numFmtId="0" fontId="1" fillId="24" borderId="21" xfId="0" applyFont="1" applyFill="1" applyBorder="1" applyAlignment="1">
      <alignment vertical="top" wrapText="1"/>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1" fillId="24" borderId="21" xfId="0" applyFont="1" applyFill="1" applyBorder="1" applyAlignment="1">
      <alignment horizontal="left" vertical="top" wrapText="1"/>
    </xf>
    <xf numFmtId="2" fontId="1" fillId="24" borderId="18" xfId="0" applyNumberFormat="1" applyFont="1" applyFill="1" applyBorder="1" applyAlignment="1">
      <alignment horizontal="left" vertical="top" wrapText="1"/>
    </xf>
    <xf numFmtId="0" fontId="1" fillId="0" borderId="11" xfId="0" applyFont="1" applyBorder="1" applyAlignment="1">
      <alignment/>
    </xf>
    <xf numFmtId="0" fontId="1" fillId="24" borderId="28" xfId="0" applyFont="1" applyFill="1" applyBorder="1" applyAlignment="1">
      <alignment horizontal="center" vertical="center" textRotation="90" wrapText="1"/>
    </xf>
    <xf numFmtId="0" fontId="1" fillId="24" borderId="24" xfId="0" applyFont="1" applyFill="1" applyBorder="1" applyAlignment="1">
      <alignment horizontal="center" vertical="center" textRotation="90" wrapText="1"/>
    </xf>
    <xf numFmtId="0" fontId="1" fillId="0" borderId="0" xfId="0" applyFont="1" applyAlignment="1">
      <alignment horizontal="center" wrapText="1"/>
    </xf>
    <xf numFmtId="0" fontId="1" fillId="0" borderId="0" xfId="0" applyFont="1" applyAlignment="1">
      <alignment horizontal="center"/>
    </xf>
    <xf numFmtId="0" fontId="1" fillId="24" borderId="13" xfId="0" applyFont="1" applyFill="1" applyBorder="1" applyAlignment="1">
      <alignment vertical="top" wrapText="1"/>
    </xf>
    <xf numFmtId="0" fontId="1" fillId="24" borderId="18" xfId="0" applyFont="1" applyFill="1" applyBorder="1" applyAlignment="1">
      <alignment vertical="top" wrapText="1"/>
    </xf>
    <xf numFmtId="0" fontId="1" fillId="24" borderId="13" xfId="0" applyFont="1" applyFill="1" applyBorder="1" applyAlignment="1">
      <alignment horizontal="center" vertical="center" textRotation="90" wrapText="1"/>
    </xf>
    <xf numFmtId="0" fontId="1" fillId="24" borderId="18" xfId="0" applyFont="1" applyFill="1" applyBorder="1" applyAlignment="1">
      <alignment horizontal="center" vertical="center" textRotation="90" wrapText="1"/>
    </xf>
    <xf numFmtId="0" fontId="1" fillId="24" borderId="23" xfId="0" applyFont="1" applyFill="1" applyBorder="1" applyAlignment="1">
      <alignment horizontal="left" vertical="top" wrapText="1"/>
    </xf>
    <xf numFmtId="0" fontId="1" fillId="24" borderId="22" xfId="0" applyFont="1" applyFill="1" applyBorder="1" applyAlignment="1">
      <alignment horizontal="left" vertical="top" wrapText="1"/>
    </xf>
    <xf numFmtId="0" fontId="1" fillId="24" borderId="13" xfId="0" applyFont="1" applyFill="1" applyBorder="1" applyAlignment="1">
      <alignment horizontal="left" vertical="top" wrapText="1"/>
    </xf>
    <xf numFmtId="0" fontId="1" fillId="24" borderId="21" xfId="0" applyFont="1" applyFill="1" applyBorder="1" applyAlignment="1">
      <alignment horizontal="left" vertical="top" wrapText="1"/>
    </xf>
    <xf numFmtId="0" fontId="1" fillId="24" borderId="18"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18" xfId="0" applyFont="1" applyFill="1" applyBorder="1" applyAlignment="1">
      <alignment horizontal="left" vertical="top" wrapText="1"/>
    </xf>
    <xf numFmtId="0" fontId="11" fillId="24" borderId="13" xfId="0" applyFont="1" applyFill="1" applyBorder="1" applyAlignment="1">
      <alignment horizontal="left" vertical="top" wrapText="1"/>
    </xf>
    <xf numFmtId="0" fontId="11" fillId="24" borderId="21" xfId="0" applyFont="1" applyFill="1" applyBorder="1" applyAlignment="1">
      <alignment horizontal="left" vertical="top" wrapText="1"/>
    </xf>
    <xf numFmtId="0" fontId="11" fillId="24" borderId="29" xfId="0" applyFont="1" applyFill="1" applyBorder="1" applyAlignment="1">
      <alignment horizontal="left" vertical="top" wrapText="1"/>
    </xf>
    <xf numFmtId="0" fontId="11" fillId="24" borderId="24" xfId="0" applyFont="1" applyFill="1" applyBorder="1" applyAlignment="1">
      <alignment horizontal="left" vertical="top" wrapText="1"/>
    </xf>
    <xf numFmtId="0" fontId="1" fillId="24" borderId="13" xfId="0" applyFont="1" applyFill="1" applyBorder="1" applyAlignment="1">
      <alignment horizontal="center" vertical="top" wrapText="1"/>
    </xf>
    <xf numFmtId="0" fontId="1" fillId="24" borderId="18" xfId="0" applyFont="1" applyFill="1" applyBorder="1" applyAlignment="1">
      <alignment horizontal="center" vertical="top" wrapText="1"/>
    </xf>
    <xf numFmtId="0" fontId="1" fillId="24" borderId="20" xfId="0" applyFont="1" applyFill="1" applyBorder="1" applyAlignment="1">
      <alignment horizontal="center" vertical="top" wrapText="1"/>
    </xf>
    <xf numFmtId="0" fontId="1" fillId="24" borderId="12" xfId="0" applyFont="1" applyFill="1" applyBorder="1" applyAlignment="1">
      <alignment horizontal="center" vertical="top" wrapText="1"/>
    </xf>
    <xf numFmtId="0" fontId="1" fillId="24" borderId="21" xfId="0" applyFont="1" applyFill="1" applyBorder="1" applyAlignment="1">
      <alignment horizontal="center" vertical="top" wrapText="1"/>
    </xf>
    <xf numFmtId="0" fontId="1" fillId="24" borderId="28" xfId="0" applyFont="1" applyFill="1" applyBorder="1" applyAlignment="1">
      <alignment horizontal="left" vertical="top" wrapText="1"/>
    </xf>
    <xf numFmtId="0" fontId="1" fillId="24" borderId="29" xfId="0" applyFont="1" applyFill="1" applyBorder="1" applyAlignment="1">
      <alignment horizontal="left" vertical="top" wrapText="1"/>
    </xf>
    <xf numFmtId="0" fontId="1" fillId="24" borderId="30" xfId="0" applyFont="1" applyFill="1" applyBorder="1" applyAlignment="1">
      <alignment horizontal="left" vertical="top" wrapText="1"/>
    </xf>
    <xf numFmtId="0" fontId="1" fillId="24" borderId="0" xfId="0" applyFont="1" applyFill="1" applyBorder="1" applyAlignment="1">
      <alignment horizontal="left" vertical="top" wrapText="1"/>
    </xf>
    <xf numFmtId="2" fontId="1" fillId="24" borderId="11" xfId="0" applyNumberFormat="1" applyFont="1" applyFill="1" applyBorder="1" applyAlignment="1">
      <alignment horizontal="left" vertical="top" wrapText="1"/>
    </xf>
    <xf numFmtId="2" fontId="1" fillId="0" borderId="13" xfId="0" applyNumberFormat="1" applyFont="1" applyBorder="1" applyAlignment="1">
      <alignment horizontal="right" vertical="top" wrapText="1"/>
    </xf>
    <xf numFmtId="2" fontId="1" fillId="0" borderId="18" xfId="0" applyNumberFormat="1" applyFont="1" applyBorder="1" applyAlignment="1">
      <alignment horizontal="right" vertical="top" wrapText="1"/>
    </xf>
    <xf numFmtId="2" fontId="1" fillId="24" borderId="21" xfId="0" applyNumberFormat="1" applyFont="1" applyFill="1" applyBorder="1" applyAlignment="1">
      <alignment horizontal="left" vertical="top" wrapText="1"/>
    </xf>
    <xf numFmtId="2" fontId="10" fillId="0" borderId="13" xfId="0" applyNumberFormat="1" applyFont="1" applyBorder="1" applyAlignment="1">
      <alignment horizontal="right" vertical="center" wrapText="1"/>
    </xf>
    <xf numFmtId="2" fontId="10" fillId="0" borderId="18" xfId="0" applyNumberFormat="1" applyFont="1" applyBorder="1" applyAlignment="1">
      <alignment horizontal="right" vertical="center" wrapText="1"/>
    </xf>
    <xf numFmtId="2" fontId="1" fillId="24" borderId="13" xfId="0" applyNumberFormat="1" applyFont="1" applyFill="1" applyBorder="1" applyAlignment="1">
      <alignment horizontal="center" vertical="top" wrapText="1"/>
    </xf>
    <xf numFmtId="0" fontId="2" fillId="0" borderId="0" xfId="0" applyFont="1" applyAlignment="1">
      <alignment horizontal="left" wrapText="1"/>
    </xf>
    <xf numFmtId="0" fontId="2" fillId="0" borderId="0" xfId="0" applyFont="1" applyAlignment="1">
      <alignment horizontal="left"/>
    </xf>
    <xf numFmtId="0" fontId="1" fillId="24" borderId="28" xfId="0" applyFont="1" applyFill="1" applyBorder="1" applyAlignment="1">
      <alignment vertical="top" wrapText="1"/>
    </xf>
    <xf numFmtId="0" fontId="1" fillId="24" borderId="29" xfId="0" applyFont="1" applyFill="1" applyBorder="1" applyAlignment="1">
      <alignment vertical="top" wrapText="1"/>
    </xf>
    <xf numFmtId="0" fontId="1" fillId="24" borderId="24" xfId="0" applyFont="1" applyFill="1" applyBorder="1" applyAlignment="1">
      <alignment vertical="top" wrapText="1"/>
    </xf>
    <xf numFmtId="0" fontId="1" fillId="24" borderId="23" xfId="0" applyFont="1" applyFill="1" applyBorder="1" applyAlignment="1">
      <alignment vertical="top" wrapText="1"/>
    </xf>
    <xf numFmtId="0" fontId="1" fillId="24" borderId="22" xfId="0" applyFont="1" applyFill="1" applyBorder="1" applyAlignment="1">
      <alignment vertical="top" wrapText="1"/>
    </xf>
    <xf numFmtId="0" fontId="1" fillId="24" borderId="10" xfId="0" applyFont="1" applyFill="1" applyBorder="1" applyAlignment="1">
      <alignment vertical="top" wrapText="1"/>
    </xf>
    <xf numFmtId="0" fontId="1" fillId="24" borderId="28" xfId="0" applyFont="1" applyFill="1" applyBorder="1" applyAlignment="1">
      <alignment horizontal="center" vertical="top" wrapText="1"/>
    </xf>
    <xf numFmtId="0" fontId="1" fillId="24" borderId="29" xfId="0" applyFont="1" applyFill="1" applyBorder="1" applyAlignment="1">
      <alignment horizontal="center" vertical="top" wrapText="1"/>
    </xf>
    <xf numFmtId="0" fontId="1" fillId="24" borderId="23" xfId="0" applyFont="1" applyFill="1" applyBorder="1" applyAlignment="1">
      <alignment horizontal="center" vertical="top" wrapText="1"/>
    </xf>
    <xf numFmtId="0" fontId="1" fillId="24" borderId="22" xfId="0" applyFont="1" applyFill="1" applyBorder="1" applyAlignment="1">
      <alignment horizontal="center" vertical="top" wrapText="1"/>
    </xf>
    <xf numFmtId="0" fontId="9" fillId="24" borderId="13" xfId="0" applyFont="1" applyFill="1" applyBorder="1" applyAlignment="1">
      <alignment horizontal="left" vertical="top" wrapText="1"/>
    </xf>
    <xf numFmtId="0" fontId="9" fillId="24" borderId="21" xfId="0" applyFont="1" applyFill="1" applyBorder="1" applyAlignment="1">
      <alignment horizontal="left" vertical="top" wrapText="1"/>
    </xf>
    <xf numFmtId="0" fontId="9" fillId="24" borderId="22" xfId="0" applyFont="1" applyFill="1" applyBorder="1" applyAlignment="1">
      <alignment horizontal="left" vertical="top" wrapText="1"/>
    </xf>
    <xf numFmtId="0" fontId="9" fillId="24" borderId="18" xfId="0" applyFont="1" applyFill="1" applyBorder="1" applyAlignment="1">
      <alignment horizontal="left" vertical="top" wrapText="1"/>
    </xf>
    <xf numFmtId="0" fontId="11" fillId="24" borderId="0" xfId="0" applyFont="1" applyFill="1" applyBorder="1" applyAlignment="1">
      <alignment horizontal="left" vertical="top" wrapText="1"/>
    </xf>
    <xf numFmtId="0" fontId="11" fillId="24" borderId="26" xfId="0" applyFont="1" applyFill="1" applyBorder="1" applyAlignment="1">
      <alignment horizontal="left" vertical="top"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25" borderId="0" xfId="0" applyFont="1" applyFill="1" applyAlignment="1">
      <alignment horizontal="left" vertical="center" wrapText="1"/>
    </xf>
    <xf numFmtId="0" fontId="5" fillId="0" borderId="0" xfId="0" applyFont="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2" fillId="0" borderId="20"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2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3" xfId="0" applyFont="1" applyFill="1" applyBorder="1" applyAlignment="1">
      <alignment horizontal="center" vertical="top" wrapText="1"/>
    </xf>
    <xf numFmtId="0" fontId="2" fillId="0" borderId="21"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3"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Alignment="1">
      <alignment horizontal="center"/>
    </xf>
    <xf numFmtId="0" fontId="2" fillId="0" borderId="20" xfId="0" applyFont="1" applyFill="1" applyBorder="1" applyAlignment="1">
      <alignment vertical="top" wrapText="1"/>
    </xf>
    <xf numFmtId="0" fontId="2" fillId="0" borderId="19" xfId="0" applyFont="1" applyFill="1" applyBorder="1" applyAlignment="1">
      <alignment vertical="top" wrapText="1"/>
    </xf>
    <xf numFmtId="0" fontId="2" fillId="0" borderId="12" xfId="0" applyFont="1" applyFill="1" applyBorder="1" applyAlignment="1">
      <alignment vertical="top" wrapText="1"/>
    </xf>
    <xf numFmtId="0" fontId="2" fillId="0" borderId="20" xfId="0" applyFont="1" applyFill="1" applyBorder="1" applyAlignment="1">
      <alignment vertical="top" wrapText="1"/>
    </xf>
    <xf numFmtId="0" fontId="2" fillId="0" borderId="19" xfId="0" applyFont="1" applyFill="1" applyBorder="1" applyAlignment="1">
      <alignment vertical="top" wrapText="1"/>
    </xf>
    <xf numFmtId="0" fontId="2" fillId="0" borderId="12" xfId="0" applyFont="1" applyFill="1" applyBorder="1" applyAlignment="1">
      <alignment vertical="top" wrapText="1"/>
    </xf>
    <xf numFmtId="0" fontId="4" fillId="0" borderId="20" xfId="0" applyFont="1" applyBorder="1" applyAlignment="1">
      <alignment horizontal="center" vertical="top" wrapText="1"/>
    </xf>
    <xf numFmtId="0" fontId="4" fillId="0" borderId="19" xfId="0" applyFont="1" applyBorder="1" applyAlignment="1">
      <alignment horizontal="center" vertical="top" wrapText="1"/>
    </xf>
    <xf numFmtId="0" fontId="4" fillId="0" borderId="12" xfId="0" applyFont="1" applyBorder="1" applyAlignment="1">
      <alignment horizontal="center" vertical="top" wrapText="1"/>
    </xf>
    <xf numFmtId="0" fontId="13" fillId="0" borderId="13" xfId="0" applyFont="1" applyBorder="1" applyAlignment="1">
      <alignment vertical="top" wrapText="1"/>
    </xf>
    <xf numFmtId="0" fontId="13" fillId="0" borderId="21" xfId="0" applyFont="1" applyBorder="1" applyAlignment="1">
      <alignment vertical="top" wrapText="1"/>
    </xf>
    <xf numFmtId="0" fontId="13" fillId="0" borderId="18" xfId="0" applyFont="1" applyBorder="1" applyAlignment="1">
      <alignment vertical="top" wrapText="1"/>
    </xf>
    <xf numFmtId="0" fontId="17" fillId="0" borderId="20" xfId="0" applyFont="1" applyBorder="1" applyAlignment="1">
      <alignment horizontal="left" vertical="top" wrapText="1"/>
    </xf>
    <xf numFmtId="0" fontId="17" fillId="0" borderId="19" xfId="0" applyFont="1" applyBorder="1" applyAlignment="1">
      <alignment horizontal="left" vertical="top" wrapText="1"/>
    </xf>
    <xf numFmtId="0" fontId="17" fillId="0" borderId="12" xfId="0" applyFont="1" applyBorder="1" applyAlignment="1">
      <alignment horizontal="left" vertical="top" wrapText="1"/>
    </xf>
    <xf numFmtId="0" fontId="2" fillId="0" borderId="22" xfId="0" applyFont="1" applyBorder="1" applyAlignment="1">
      <alignment horizontal="right"/>
    </xf>
    <xf numFmtId="0" fontId="4" fillId="0" borderId="28" xfId="0" applyFont="1" applyBorder="1" applyAlignment="1">
      <alignment horizontal="center" vertical="top" wrapText="1"/>
    </xf>
    <xf numFmtId="0" fontId="4" fillId="0" borderId="24"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vertical="top" wrapText="1"/>
    </xf>
    <xf numFmtId="0" fontId="4" fillId="0" borderId="30" xfId="0" applyFont="1" applyBorder="1" applyAlignment="1">
      <alignment horizontal="center" vertical="top" wrapText="1"/>
    </xf>
    <xf numFmtId="0" fontId="4" fillId="0" borderId="26" xfId="0" applyFont="1" applyBorder="1" applyAlignment="1">
      <alignment horizontal="center" vertical="top" wrapText="1"/>
    </xf>
    <xf numFmtId="0" fontId="4" fillId="0" borderId="13" xfId="0" applyFont="1" applyBorder="1" applyAlignment="1">
      <alignment horizontal="center" vertical="top" wrapText="1"/>
    </xf>
    <xf numFmtId="0" fontId="4" fillId="0" borderId="21" xfId="0" applyFont="1" applyBorder="1" applyAlignment="1">
      <alignment horizontal="center" vertical="top" wrapText="1"/>
    </xf>
    <xf numFmtId="0" fontId="4" fillId="0" borderId="18" xfId="0" applyFont="1" applyBorder="1" applyAlignment="1">
      <alignment horizontal="center" vertical="top" wrapText="1"/>
    </xf>
    <xf numFmtId="0" fontId="4" fillId="0" borderId="20" xfId="0" applyFont="1" applyBorder="1" applyAlignment="1">
      <alignment vertical="top" wrapText="1"/>
    </xf>
    <xf numFmtId="0" fontId="4" fillId="0" borderId="19" xfId="0" applyFont="1" applyBorder="1" applyAlignment="1">
      <alignment vertical="top" wrapText="1"/>
    </xf>
    <xf numFmtId="0" fontId="4" fillId="0" borderId="12" xfId="0" applyFont="1" applyBorder="1" applyAlignment="1">
      <alignment vertical="top" wrapText="1"/>
    </xf>
    <xf numFmtId="0" fontId="4" fillId="0" borderId="19" xfId="0" applyFont="1" applyBorder="1" applyAlignment="1">
      <alignment horizontal="center" vertical="top" wrapText="1"/>
    </xf>
    <xf numFmtId="0" fontId="4" fillId="0" borderId="12" xfId="0" applyFont="1" applyBorder="1" applyAlignment="1">
      <alignment horizontal="center" vertical="top" wrapText="1"/>
    </xf>
    <xf numFmtId="0" fontId="17" fillId="0" borderId="20" xfId="0" applyFont="1" applyBorder="1" applyAlignment="1">
      <alignment horizontal="center" vertical="top" wrapText="1"/>
    </xf>
    <xf numFmtId="0" fontId="17" fillId="0" borderId="19" xfId="0" applyFont="1" applyBorder="1" applyAlignment="1">
      <alignment horizontal="center" vertical="top" wrapText="1"/>
    </xf>
    <xf numFmtId="0" fontId="17" fillId="0" borderId="12" xfId="0" applyFont="1" applyBorder="1" applyAlignment="1">
      <alignment horizontal="center" vertical="top" wrapText="1"/>
    </xf>
    <xf numFmtId="0" fontId="4" fillId="0" borderId="20" xfId="0" applyFont="1" applyBorder="1" applyAlignment="1">
      <alignment horizontal="center" vertical="top" wrapText="1"/>
    </xf>
    <xf numFmtId="0" fontId="4" fillId="0" borderId="20" xfId="0" applyFont="1" applyBorder="1" applyAlignment="1">
      <alignment horizontal="left" vertical="top" wrapText="1"/>
    </xf>
    <xf numFmtId="0" fontId="4" fillId="0" borderId="19" xfId="0" applyFont="1" applyBorder="1" applyAlignment="1">
      <alignment horizontal="left" vertical="top" wrapText="1"/>
    </xf>
    <xf numFmtId="0" fontId="4" fillId="0" borderId="12" xfId="0" applyFont="1" applyBorder="1" applyAlignment="1">
      <alignment horizontal="left" vertical="top" wrapText="1"/>
    </xf>
    <xf numFmtId="0" fontId="4" fillId="0" borderId="20" xfId="0" applyFont="1" applyBorder="1" applyAlignment="1">
      <alignment horizontal="left" vertical="top" wrapText="1"/>
    </xf>
    <xf numFmtId="0" fontId="13" fillId="0" borderId="23" xfId="0" applyFont="1" applyBorder="1" applyAlignment="1">
      <alignment horizontal="left" vertical="top" wrapText="1"/>
    </xf>
    <xf numFmtId="0" fontId="13" fillId="0" borderId="22" xfId="0" applyFont="1" applyBorder="1" applyAlignment="1">
      <alignment horizontal="left" vertical="top" wrapText="1"/>
    </xf>
    <xf numFmtId="0" fontId="13" fillId="0" borderId="10" xfId="0" applyFont="1" applyBorder="1" applyAlignment="1">
      <alignment horizontal="left" vertical="top" wrapText="1"/>
    </xf>
    <xf numFmtId="0" fontId="13" fillId="0" borderId="13" xfId="0" applyFont="1" applyBorder="1" applyAlignment="1">
      <alignment horizontal="left" vertical="top" wrapText="1"/>
    </xf>
    <xf numFmtId="0" fontId="13" fillId="0" borderId="21" xfId="0" applyFont="1" applyBorder="1" applyAlignment="1">
      <alignment horizontal="left" vertical="top" wrapText="1"/>
    </xf>
    <xf numFmtId="0" fontId="13" fillId="0" borderId="18" xfId="0" applyFont="1" applyBorder="1" applyAlignment="1">
      <alignment horizontal="left" vertical="top" wrapText="1"/>
    </xf>
    <xf numFmtId="0" fontId="1" fillId="0" borderId="29"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22" xfId="0" applyFont="1" applyBorder="1" applyAlignment="1">
      <alignment horizontal="right"/>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33" fillId="0" borderId="0" xfId="0" applyFont="1" applyFill="1" applyAlignment="1">
      <alignment horizontal="left" vertical="center" wrapText="1"/>
    </xf>
    <xf numFmtId="0" fontId="33" fillId="0" borderId="0" xfId="0" applyFont="1" applyFill="1" applyAlignment="1">
      <alignment horizontal="center" vertical="center" wrapText="1"/>
    </xf>
    <xf numFmtId="0" fontId="34" fillId="0" borderId="31" xfId="0" applyFont="1" applyFill="1" applyBorder="1" applyAlignment="1">
      <alignment horizontal="center" vertical="center"/>
    </xf>
    <xf numFmtId="0" fontId="34" fillId="0" borderId="32" xfId="0" applyFont="1" applyFill="1" applyBorder="1" applyAlignment="1">
      <alignment horizontal="center" vertical="center" wrapText="1"/>
    </xf>
    <xf numFmtId="0" fontId="34" fillId="0" borderId="33" xfId="0" applyFont="1" applyFill="1" applyBorder="1" applyAlignment="1">
      <alignment horizontal="center" vertical="center" wrapText="1"/>
    </xf>
    <xf numFmtId="0" fontId="34" fillId="0" borderId="34" xfId="0" applyFont="1" applyFill="1" applyBorder="1" applyAlignment="1">
      <alignment horizontal="center" vertical="center" wrapText="1"/>
    </xf>
    <xf numFmtId="0" fontId="34" fillId="0" borderId="31" xfId="0" applyFont="1" applyFill="1" applyBorder="1" applyAlignment="1">
      <alignment horizontal="center" vertical="center" wrapText="1"/>
    </xf>
    <xf numFmtId="0" fontId="33" fillId="0" borderId="0" xfId="0" applyFont="1" applyFill="1" applyAlignment="1">
      <alignment vertical="center" wrapText="1"/>
    </xf>
    <xf numFmtId="0" fontId="34" fillId="0" borderId="31" xfId="0" applyFont="1" applyFill="1" applyBorder="1" applyAlignment="1">
      <alignment horizontal="center" vertical="center" wrapText="1"/>
    </xf>
    <xf numFmtId="0" fontId="34" fillId="0" borderId="32" xfId="0" applyFont="1" applyFill="1" applyBorder="1" applyAlignment="1">
      <alignment horizontal="left" vertical="center" wrapText="1"/>
    </xf>
    <xf numFmtId="0" fontId="34" fillId="0" borderId="33" xfId="0" applyFont="1" applyFill="1" applyBorder="1" applyAlignment="1">
      <alignment horizontal="left" vertical="center" wrapText="1"/>
    </xf>
    <xf numFmtId="0" fontId="34" fillId="0" borderId="34" xfId="0" applyFont="1" applyFill="1" applyBorder="1" applyAlignment="1">
      <alignment horizontal="left" vertical="center" wrapText="1"/>
    </xf>
    <xf numFmtId="0" fontId="34" fillId="0" borderId="31" xfId="0" applyFont="1" applyFill="1" applyBorder="1" applyAlignment="1">
      <alignment horizontal="left" vertical="center" wrapText="1"/>
    </xf>
    <xf numFmtId="0" fontId="35" fillId="0" borderId="0" xfId="0" applyFont="1" applyFill="1" applyAlignment="1">
      <alignment horizontal="left" vertical="center" wrapText="1"/>
    </xf>
    <xf numFmtId="0" fontId="33" fillId="0" borderId="0" xfId="0" applyFont="1" applyFill="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50"/>
  <sheetViews>
    <sheetView view="pageBreakPreview" zoomScale="75" zoomScaleSheetLayoutView="75" zoomScalePageLayoutView="0" workbookViewId="0" topLeftCell="A28">
      <selection activeCell="A31" sqref="A31:D31"/>
    </sheetView>
  </sheetViews>
  <sheetFormatPr defaultColWidth="9.140625" defaultRowHeight="15"/>
  <cols>
    <col min="1" max="1" width="36.8515625" style="0" customWidth="1"/>
    <col min="2" max="2" width="11.00390625" style="0" customWidth="1"/>
    <col min="3" max="3" width="16.140625" style="0" customWidth="1"/>
    <col min="4" max="4" width="8.00390625" style="0" customWidth="1"/>
    <col min="5" max="5" width="12.140625" style="0" customWidth="1"/>
    <col min="6" max="6" width="15.28125" style="0" customWidth="1"/>
    <col min="7" max="7" width="16.7109375" style="0" customWidth="1"/>
    <col min="8" max="23" width="12.140625" style="0" customWidth="1"/>
  </cols>
  <sheetData>
    <row r="1" spans="4:23" ht="15">
      <c r="D1" s="2"/>
      <c r="E1" s="2"/>
      <c r="F1" s="2"/>
      <c r="G1" s="2"/>
      <c r="H1" s="2"/>
      <c r="I1" s="2"/>
      <c r="J1" s="2"/>
      <c r="K1" s="2"/>
      <c r="S1" s="186"/>
      <c r="T1" s="186"/>
      <c r="U1" s="186"/>
      <c r="V1" s="186"/>
      <c r="W1" s="186"/>
    </row>
    <row r="2" spans="1:23" ht="15">
      <c r="A2" s="1"/>
      <c r="B2" s="2"/>
      <c r="C2" s="2"/>
      <c r="D2" s="2"/>
      <c r="E2" s="2"/>
      <c r="F2" s="2"/>
      <c r="G2" s="2"/>
      <c r="H2" s="2"/>
      <c r="I2" s="2"/>
      <c r="J2" s="2"/>
      <c r="K2" s="2"/>
      <c r="S2" s="186"/>
      <c r="T2" s="186"/>
      <c r="U2" s="186"/>
      <c r="V2" s="186"/>
      <c r="W2" s="186"/>
    </row>
    <row r="3" spans="1:23" ht="15">
      <c r="A3" s="1"/>
      <c r="B3" s="2"/>
      <c r="C3" s="2"/>
      <c r="D3" s="2"/>
      <c r="E3" s="2"/>
      <c r="F3" s="2"/>
      <c r="G3" s="2"/>
      <c r="H3" s="2"/>
      <c r="I3" s="2"/>
      <c r="J3" s="2"/>
      <c r="K3" s="2"/>
      <c r="S3" s="186"/>
      <c r="T3" s="186"/>
      <c r="U3" s="186"/>
      <c r="V3" s="186"/>
      <c r="W3" s="186"/>
    </row>
    <row r="4" spans="1:23" ht="15">
      <c r="A4" s="1"/>
      <c r="B4" s="2"/>
      <c r="C4" s="2"/>
      <c r="D4" s="2"/>
      <c r="E4" s="2"/>
      <c r="F4" s="2"/>
      <c r="G4" s="2"/>
      <c r="H4" s="2"/>
      <c r="I4" s="2"/>
      <c r="J4" s="2"/>
      <c r="K4" s="2"/>
      <c r="S4" s="1"/>
      <c r="T4" s="1"/>
      <c r="U4" s="1"/>
      <c r="V4" s="1"/>
      <c r="W4" s="1"/>
    </row>
    <row r="5" spans="1:23" ht="14.25" customHeight="1">
      <c r="A5" s="1"/>
      <c r="B5" s="2"/>
      <c r="C5" s="2"/>
      <c r="D5" s="2"/>
      <c r="E5" s="2"/>
      <c r="F5" s="2"/>
      <c r="G5" s="2"/>
      <c r="H5" s="2"/>
      <c r="I5" s="2"/>
      <c r="J5" s="2"/>
      <c r="K5" s="2"/>
      <c r="S5" s="185" t="s">
        <v>55</v>
      </c>
      <c r="T5" s="185"/>
      <c r="U5" s="185"/>
      <c r="V5" s="185"/>
      <c r="W5" s="185"/>
    </row>
    <row r="6" spans="1:23" ht="15">
      <c r="A6" s="1"/>
      <c r="B6" s="2"/>
      <c r="C6" s="2"/>
      <c r="D6" s="2"/>
      <c r="E6" s="2"/>
      <c r="F6" s="2"/>
      <c r="G6" s="2"/>
      <c r="H6" s="2"/>
      <c r="I6" s="2"/>
      <c r="J6" s="2"/>
      <c r="K6" s="2"/>
      <c r="S6" s="185"/>
      <c r="T6" s="185"/>
      <c r="U6" s="185"/>
      <c r="V6" s="185"/>
      <c r="W6" s="185"/>
    </row>
    <row r="7" spans="1:16" ht="15.75">
      <c r="A7" s="3"/>
      <c r="B7" s="2"/>
      <c r="C7" s="2"/>
      <c r="D7" s="2"/>
      <c r="E7" s="2"/>
      <c r="F7" s="2"/>
      <c r="G7" s="2"/>
      <c r="H7" s="2"/>
      <c r="I7" s="2"/>
      <c r="J7" s="2"/>
      <c r="K7" s="2"/>
      <c r="L7" s="2"/>
      <c r="M7" s="2"/>
      <c r="N7" s="2"/>
      <c r="O7" s="2"/>
      <c r="P7" s="2"/>
    </row>
    <row r="8" spans="1:23" ht="36.75" customHeight="1">
      <c r="A8" s="151" t="s">
        <v>247</v>
      </c>
      <c r="B8" s="151"/>
      <c r="C8" s="151"/>
      <c r="D8" s="151"/>
      <c r="E8" s="151"/>
      <c r="F8" s="151"/>
      <c r="G8" s="151"/>
      <c r="H8" s="151"/>
      <c r="I8" s="151"/>
      <c r="J8" s="151"/>
      <c r="K8" s="151"/>
      <c r="L8" s="151"/>
      <c r="M8" s="151"/>
      <c r="N8" s="151"/>
      <c r="O8" s="151"/>
      <c r="P8" s="151"/>
      <c r="Q8" s="151"/>
      <c r="R8" s="151"/>
      <c r="S8" s="151"/>
      <c r="T8" s="151"/>
      <c r="U8" s="151"/>
      <c r="V8" s="151"/>
      <c r="W8" s="151"/>
    </row>
    <row r="9" spans="1:23" ht="15.75">
      <c r="A9" s="152" t="s">
        <v>161</v>
      </c>
      <c r="B9" s="152"/>
      <c r="C9" s="152"/>
      <c r="D9" s="152"/>
      <c r="E9" s="152"/>
      <c r="F9" s="152"/>
      <c r="G9" s="152"/>
      <c r="H9" s="152"/>
      <c r="I9" s="152"/>
      <c r="J9" s="152"/>
      <c r="K9" s="152"/>
      <c r="L9" s="152"/>
      <c r="M9" s="152"/>
      <c r="N9" s="152"/>
      <c r="O9" s="152"/>
      <c r="P9" s="152"/>
      <c r="Q9" s="152"/>
      <c r="R9" s="152"/>
      <c r="S9" s="152"/>
      <c r="T9" s="152"/>
      <c r="U9" s="152"/>
      <c r="V9" s="152"/>
      <c r="W9" s="152"/>
    </row>
    <row r="10" spans="1:16" ht="15.75">
      <c r="A10" s="3"/>
      <c r="B10" s="2"/>
      <c r="C10" s="2"/>
      <c r="D10" s="2"/>
      <c r="E10" s="2"/>
      <c r="F10" s="2"/>
      <c r="G10" s="2"/>
      <c r="H10" s="2"/>
      <c r="I10" s="2"/>
      <c r="J10" s="2"/>
      <c r="K10" s="2"/>
      <c r="L10" s="2"/>
      <c r="M10" s="2"/>
      <c r="N10" s="2"/>
      <c r="O10" s="2"/>
      <c r="P10" s="2"/>
    </row>
    <row r="11" spans="1:23" ht="15.75">
      <c r="A11" s="152" t="s">
        <v>162</v>
      </c>
      <c r="B11" s="152"/>
      <c r="C11" s="152"/>
      <c r="D11" s="152"/>
      <c r="E11" s="152"/>
      <c r="F11" s="152"/>
      <c r="G11" s="152"/>
      <c r="H11" s="152"/>
      <c r="I11" s="152"/>
      <c r="J11" s="152"/>
      <c r="K11" s="152"/>
      <c r="L11" s="152"/>
      <c r="M11" s="152"/>
      <c r="N11" s="152"/>
      <c r="O11" s="152"/>
      <c r="P11" s="152"/>
      <c r="Q11" s="152"/>
      <c r="R11" s="152"/>
      <c r="S11" s="152"/>
      <c r="T11" s="152"/>
      <c r="U11" s="152"/>
      <c r="V11" s="152"/>
      <c r="W11" s="152"/>
    </row>
    <row r="12" spans="1:23" ht="17.25" customHeight="1">
      <c r="A12" s="152" t="s">
        <v>230</v>
      </c>
      <c r="B12" s="152"/>
      <c r="C12" s="152"/>
      <c r="D12" s="152"/>
      <c r="E12" s="152"/>
      <c r="F12" s="152"/>
      <c r="G12" s="152"/>
      <c r="H12" s="152"/>
      <c r="I12" s="152"/>
      <c r="J12" s="152"/>
      <c r="K12" s="152"/>
      <c r="L12" s="152"/>
      <c r="M12" s="152"/>
      <c r="N12" s="152"/>
      <c r="O12" s="152"/>
      <c r="P12" s="152"/>
      <c r="Q12" s="152"/>
      <c r="R12" s="152"/>
      <c r="S12" s="152"/>
      <c r="T12" s="152"/>
      <c r="U12" s="152"/>
      <c r="V12" s="152"/>
      <c r="W12" s="152"/>
    </row>
    <row r="13" spans="1:23" ht="15.75">
      <c r="A13" s="152"/>
      <c r="B13" s="152"/>
      <c r="C13" s="152"/>
      <c r="D13" s="152"/>
      <c r="E13" s="152"/>
      <c r="F13" s="152"/>
      <c r="G13" s="152"/>
      <c r="H13" s="152"/>
      <c r="I13" s="152"/>
      <c r="J13" s="152"/>
      <c r="K13" s="152"/>
      <c r="L13" s="152"/>
      <c r="M13" s="152"/>
      <c r="N13" s="152"/>
      <c r="O13" s="152"/>
      <c r="P13" s="152"/>
      <c r="Q13" s="152"/>
      <c r="R13" s="152"/>
      <c r="S13" s="152"/>
      <c r="T13" s="152"/>
      <c r="U13" s="152"/>
      <c r="V13" s="152"/>
      <c r="W13" s="152"/>
    </row>
    <row r="14" spans="1:16" ht="16.5" thickBot="1">
      <c r="A14" s="3"/>
      <c r="B14" s="2"/>
      <c r="C14" s="2"/>
      <c r="D14" s="2"/>
      <c r="E14" s="2"/>
      <c r="F14" s="2"/>
      <c r="G14" s="2"/>
      <c r="H14" s="2"/>
      <c r="I14" s="2"/>
      <c r="J14" s="2"/>
      <c r="K14" s="2"/>
      <c r="L14" s="2"/>
      <c r="M14" s="2"/>
      <c r="N14" s="2"/>
      <c r="O14" s="2"/>
      <c r="P14" s="2"/>
    </row>
    <row r="15" spans="1:23" s="17" customFormat="1" ht="24" customHeight="1" thickBot="1">
      <c r="A15" s="153" t="s">
        <v>163</v>
      </c>
      <c r="B15" s="143"/>
      <c r="C15" s="143"/>
      <c r="D15" s="154"/>
      <c r="E15" s="159" t="s">
        <v>54</v>
      </c>
      <c r="F15" s="160"/>
      <c r="G15" s="160"/>
      <c r="H15" s="160"/>
      <c r="I15" s="160"/>
      <c r="J15" s="160"/>
      <c r="K15" s="160"/>
      <c r="L15" s="160"/>
      <c r="M15" s="160"/>
      <c r="N15" s="160"/>
      <c r="O15" s="160"/>
      <c r="P15" s="160"/>
      <c r="Q15" s="160"/>
      <c r="R15" s="160"/>
      <c r="S15" s="160"/>
      <c r="T15" s="160"/>
      <c r="U15" s="160"/>
      <c r="V15" s="160"/>
      <c r="W15" s="161"/>
    </row>
    <row r="16" spans="1:23" s="17" customFormat="1" ht="17.25" customHeight="1" thickBot="1">
      <c r="A16" s="153" t="s">
        <v>164</v>
      </c>
      <c r="B16" s="143"/>
      <c r="C16" s="143"/>
      <c r="D16" s="154"/>
      <c r="E16" s="159" t="s">
        <v>216</v>
      </c>
      <c r="F16" s="160"/>
      <c r="G16" s="160"/>
      <c r="H16" s="160"/>
      <c r="I16" s="160"/>
      <c r="J16" s="160"/>
      <c r="K16" s="160"/>
      <c r="L16" s="160"/>
      <c r="M16" s="160"/>
      <c r="N16" s="160"/>
      <c r="O16" s="160"/>
      <c r="P16" s="160"/>
      <c r="Q16" s="160"/>
      <c r="R16" s="160"/>
      <c r="S16" s="160"/>
      <c r="T16" s="160"/>
      <c r="U16" s="160"/>
      <c r="V16" s="160"/>
      <c r="W16" s="161"/>
    </row>
    <row r="17" spans="1:23" s="17" customFormat="1" ht="131.25" customHeight="1" thickBot="1">
      <c r="A17" s="159" t="s">
        <v>165</v>
      </c>
      <c r="B17" s="160"/>
      <c r="C17" s="160"/>
      <c r="D17" s="161"/>
      <c r="E17" s="153" t="s">
        <v>231</v>
      </c>
      <c r="F17" s="143"/>
      <c r="G17" s="143"/>
      <c r="H17" s="143"/>
      <c r="I17" s="143"/>
      <c r="J17" s="143"/>
      <c r="K17" s="143"/>
      <c r="L17" s="143"/>
      <c r="M17" s="143"/>
      <c r="N17" s="143"/>
      <c r="O17" s="143"/>
      <c r="P17" s="143"/>
      <c r="Q17" s="143"/>
      <c r="R17" s="143"/>
      <c r="S17" s="143"/>
      <c r="T17" s="143"/>
      <c r="U17" s="143"/>
      <c r="V17" s="143"/>
      <c r="W17" s="154"/>
    </row>
    <row r="18" spans="1:23" s="17" customFormat="1" ht="51.75" customHeight="1" thickBot="1">
      <c r="A18" s="153" t="s">
        <v>166</v>
      </c>
      <c r="B18" s="143"/>
      <c r="C18" s="143"/>
      <c r="D18" s="154"/>
      <c r="E18" s="159" t="s">
        <v>27</v>
      </c>
      <c r="F18" s="146"/>
      <c r="G18" s="146"/>
      <c r="H18" s="146"/>
      <c r="I18" s="146"/>
      <c r="J18" s="146"/>
      <c r="K18" s="146"/>
      <c r="L18" s="146"/>
      <c r="M18" s="146"/>
      <c r="N18" s="146"/>
      <c r="O18" s="146"/>
      <c r="P18" s="146"/>
      <c r="Q18" s="146"/>
      <c r="R18" s="146"/>
      <c r="S18" s="146"/>
      <c r="T18" s="146"/>
      <c r="U18" s="146"/>
      <c r="V18" s="146"/>
      <c r="W18" s="133"/>
    </row>
    <row r="19" spans="1:23" s="17" customFormat="1" ht="18.75" customHeight="1">
      <c r="A19" s="187" t="s">
        <v>226</v>
      </c>
      <c r="B19" s="188"/>
      <c r="C19" s="188"/>
      <c r="D19" s="189"/>
      <c r="E19" s="174" t="s">
        <v>232</v>
      </c>
      <c r="F19" s="175"/>
      <c r="G19" s="175"/>
      <c r="H19" s="175"/>
      <c r="I19" s="175"/>
      <c r="J19" s="175"/>
      <c r="K19" s="175"/>
      <c r="L19" s="175"/>
      <c r="M19" s="175"/>
      <c r="N19" s="175"/>
      <c r="O19" s="175"/>
      <c r="P19" s="175"/>
      <c r="Q19" s="175"/>
      <c r="R19" s="175"/>
      <c r="S19" s="175"/>
      <c r="T19" s="175"/>
      <c r="U19" s="175"/>
      <c r="V19" s="175"/>
      <c r="W19" s="134"/>
    </row>
    <row r="20" spans="1:23" s="17" customFormat="1" ht="36" customHeight="1" thickBot="1">
      <c r="A20" s="190" t="s">
        <v>227</v>
      </c>
      <c r="B20" s="191"/>
      <c r="C20" s="191"/>
      <c r="D20" s="192"/>
      <c r="E20" s="176" t="s">
        <v>233</v>
      </c>
      <c r="F20" s="177"/>
      <c r="G20" s="177"/>
      <c r="H20" s="177"/>
      <c r="I20" s="177"/>
      <c r="J20" s="177"/>
      <c r="K20" s="177"/>
      <c r="L20" s="177"/>
      <c r="M20" s="177"/>
      <c r="N20" s="177"/>
      <c r="O20" s="177"/>
      <c r="P20" s="177"/>
      <c r="Q20" s="177"/>
      <c r="R20" s="177"/>
      <c r="S20" s="177"/>
      <c r="T20" s="177"/>
      <c r="U20" s="177"/>
      <c r="V20" s="177"/>
      <c r="W20" s="136"/>
    </row>
    <row r="21" spans="1:23" s="24" customFormat="1" ht="24" customHeight="1">
      <c r="A21" s="193" t="s">
        <v>167</v>
      </c>
      <c r="B21" s="194"/>
      <c r="C21" s="194"/>
      <c r="D21" s="194"/>
      <c r="E21" s="20">
        <v>2016</v>
      </c>
      <c r="F21" s="135">
        <v>2017</v>
      </c>
      <c r="G21" s="135"/>
      <c r="H21" s="135">
        <v>2018</v>
      </c>
      <c r="I21" s="135"/>
      <c r="J21" s="135">
        <v>2019</v>
      </c>
      <c r="K21" s="135"/>
      <c r="L21" s="144">
        <v>2020</v>
      </c>
      <c r="M21" s="144"/>
      <c r="N21" s="135">
        <v>2021</v>
      </c>
      <c r="O21" s="135"/>
      <c r="P21" s="135">
        <v>2022</v>
      </c>
      <c r="Q21" s="135"/>
      <c r="R21" s="135">
        <v>2023</v>
      </c>
      <c r="S21" s="135"/>
      <c r="T21" s="144">
        <v>2024</v>
      </c>
      <c r="U21" s="144"/>
      <c r="V21" s="144">
        <v>2025</v>
      </c>
      <c r="W21" s="145"/>
    </row>
    <row r="22" spans="1:23" s="24" customFormat="1" ht="125.25" customHeight="1" thickBot="1">
      <c r="A22" s="195"/>
      <c r="B22" s="196"/>
      <c r="C22" s="196"/>
      <c r="D22" s="196"/>
      <c r="E22" s="21"/>
      <c r="F22" s="22" t="s">
        <v>168</v>
      </c>
      <c r="G22" s="22" t="s">
        <v>169</v>
      </c>
      <c r="H22" s="22" t="s">
        <v>168</v>
      </c>
      <c r="I22" s="22" t="s">
        <v>169</v>
      </c>
      <c r="J22" s="22" t="s">
        <v>168</v>
      </c>
      <c r="K22" s="22" t="s">
        <v>169</v>
      </c>
      <c r="L22" s="22" t="s">
        <v>168</v>
      </c>
      <c r="M22" s="22" t="s">
        <v>169</v>
      </c>
      <c r="N22" s="22" t="s">
        <v>168</v>
      </c>
      <c r="O22" s="22" t="s">
        <v>169</v>
      </c>
      <c r="P22" s="22" t="s">
        <v>168</v>
      </c>
      <c r="Q22" s="22" t="s">
        <v>169</v>
      </c>
      <c r="R22" s="22" t="s">
        <v>168</v>
      </c>
      <c r="S22" s="22" t="s">
        <v>169</v>
      </c>
      <c r="T22" s="22" t="s">
        <v>168</v>
      </c>
      <c r="U22" s="22" t="s">
        <v>169</v>
      </c>
      <c r="V22" s="22" t="s">
        <v>168</v>
      </c>
      <c r="W22" s="23" t="s">
        <v>169</v>
      </c>
    </row>
    <row r="23" spans="1:23" s="17" customFormat="1" ht="24" customHeight="1" thickBot="1">
      <c r="A23" s="165" t="s">
        <v>232</v>
      </c>
      <c r="B23" s="166"/>
      <c r="C23" s="166"/>
      <c r="D23" s="166"/>
      <c r="E23" s="201"/>
      <c r="F23" s="201"/>
      <c r="G23" s="201"/>
      <c r="H23" s="201"/>
      <c r="I23" s="201"/>
      <c r="J23" s="201"/>
      <c r="K23" s="201"/>
      <c r="L23" s="201"/>
      <c r="M23" s="201"/>
      <c r="N23" s="201"/>
      <c r="O23" s="201"/>
      <c r="P23" s="201"/>
      <c r="Q23" s="201"/>
      <c r="R23" s="201"/>
      <c r="S23" s="201"/>
      <c r="T23" s="201"/>
      <c r="U23" s="201"/>
      <c r="V23" s="201"/>
      <c r="W23" s="202"/>
    </row>
    <row r="24" spans="1:23" s="17" customFormat="1" ht="51" customHeight="1" thickBot="1">
      <c r="A24" s="157" t="s">
        <v>234</v>
      </c>
      <c r="B24" s="158"/>
      <c r="C24" s="158"/>
      <c r="D24" s="158"/>
      <c r="E24" s="61">
        <v>415</v>
      </c>
      <c r="F24" s="62">
        <v>250</v>
      </c>
      <c r="G24" s="62">
        <v>250</v>
      </c>
      <c r="H24" s="62">
        <v>420</v>
      </c>
      <c r="I24" s="62">
        <v>420</v>
      </c>
      <c r="J24" s="62">
        <v>425</v>
      </c>
      <c r="K24" s="62">
        <v>420</v>
      </c>
      <c r="L24" s="62">
        <v>430</v>
      </c>
      <c r="M24" s="62">
        <v>420</v>
      </c>
      <c r="N24" s="57">
        <v>435</v>
      </c>
      <c r="O24" s="62">
        <v>420</v>
      </c>
      <c r="P24" s="57">
        <v>440</v>
      </c>
      <c r="Q24" s="62">
        <v>420</v>
      </c>
      <c r="R24" s="57">
        <v>445</v>
      </c>
      <c r="S24" s="57"/>
      <c r="T24" s="57">
        <v>450</v>
      </c>
      <c r="U24" s="57"/>
      <c r="V24" s="57">
        <v>455</v>
      </c>
      <c r="W24" s="57"/>
    </row>
    <row r="25" spans="1:23" s="17" customFormat="1" ht="51" customHeight="1" thickBot="1">
      <c r="A25" s="157" t="s">
        <v>235</v>
      </c>
      <c r="B25" s="158"/>
      <c r="C25" s="158"/>
      <c r="D25" s="158"/>
      <c r="E25" s="61">
        <v>51</v>
      </c>
      <c r="F25" s="62">
        <v>50</v>
      </c>
      <c r="G25" s="62">
        <v>50</v>
      </c>
      <c r="H25" s="62">
        <v>60</v>
      </c>
      <c r="I25" s="62">
        <v>60</v>
      </c>
      <c r="J25" s="62">
        <v>70</v>
      </c>
      <c r="K25" s="62">
        <v>70</v>
      </c>
      <c r="L25" s="62">
        <v>80</v>
      </c>
      <c r="M25" s="62">
        <v>80</v>
      </c>
      <c r="N25" s="57">
        <v>85</v>
      </c>
      <c r="O25" s="57">
        <v>85</v>
      </c>
      <c r="P25" s="57">
        <v>90</v>
      </c>
      <c r="Q25" s="57">
        <v>90</v>
      </c>
      <c r="R25" s="57">
        <v>95</v>
      </c>
      <c r="S25" s="57"/>
      <c r="T25" s="57">
        <v>100</v>
      </c>
      <c r="U25" s="57"/>
      <c r="V25" s="57">
        <v>105</v>
      </c>
      <c r="W25" s="57"/>
    </row>
    <row r="26" spans="1:23" s="17" customFormat="1" ht="24" customHeight="1" thickBot="1">
      <c r="A26" s="165" t="s">
        <v>236</v>
      </c>
      <c r="B26" s="166"/>
      <c r="C26" s="166"/>
      <c r="D26" s="166"/>
      <c r="E26" s="167"/>
      <c r="F26" s="167"/>
      <c r="G26" s="167"/>
      <c r="H26" s="167"/>
      <c r="I26" s="167"/>
      <c r="J26" s="167"/>
      <c r="K26" s="167"/>
      <c r="L26" s="167"/>
      <c r="M26" s="167"/>
      <c r="N26" s="167"/>
      <c r="O26" s="167"/>
      <c r="P26" s="167"/>
      <c r="Q26" s="167"/>
      <c r="R26" s="167"/>
      <c r="S26" s="167"/>
      <c r="T26" s="167"/>
      <c r="U26" s="167"/>
      <c r="V26" s="167"/>
      <c r="W26" s="168"/>
    </row>
    <row r="27" spans="1:23" s="17" customFormat="1" ht="48.75" customHeight="1" thickBot="1">
      <c r="A27" s="153" t="s">
        <v>237</v>
      </c>
      <c r="B27" s="143"/>
      <c r="C27" s="143"/>
      <c r="D27" s="143"/>
      <c r="E27" s="57">
        <v>8</v>
      </c>
      <c r="F27" s="63" t="s">
        <v>243</v>
      </c>
      <c r="G27" s="63" t="s">
        <v>243</v>
      </c>
      <c r="H27" s="63" t="s">
        <v>243</v>
      </c>
      <c r="I27" s="63" t="s">
        <v>243</v>
      </c>
      <c r="J27" s="63" t="s">
        <v>243</v>
      </c>
      <c r="K27" s="63" t="s">
        <v>243</v>
      </c>
      <c r="L27" s="63" t="s">
        <v>243</v>
      </c>
      <c r="M27" s="63" t="s">
        <v>243</v>
      </c>
      <c r="N27" s="63" t="s">
        <v>243</v>
      </c>
      <c r="O27" s="63" t="s">
        <v>243</v>
      </c>
      <c r="P27" s="63" t="s">
        <v>243</v>
      </c>
      <c r="Q27" s="63" t="s">
        <v>243</v>
      </c>
      <c r="R27" s="63" t="s">
        <v>243</v>
      </c>
      <c r="S27" s="57"/>
      <c r="T27" s="63" t="s">
        <v>243</v>
      </c>
      <c r="U27" s="57"/>
      <c r="V27" s="63" t="s">
        <v>243</v>
      </c>
      <c r="W27" s="57"/>
    </row>
    <row r="28" spans="1:23" s="17" customFormat="1" ht="38.25" customHeight="1" thickBot="1">
      <c r="A28" s="159" t="s">
        <v>238</v>
      </c>
      <c r="B28" s="160"/>
      <c r="C28" s="160"/>
      <c r="D28" s="161"/>
      <c r="E28" s="57">
        <v>75</v>
      </c>
      <c r="F28" s="63" t="s">
        <v>244</v>
      </c>
      <c r="G28" s="63" t="s">
        <v>323</v>
      </c>
      <c r="H28" s="63" t="s">
        <v>244</v>
      </c>
      <c r="I28" s="63" t="s">
        <v>323</v>
      </c>
      <c r="J28" s="63" t="s">
        <v>244</v>
      </c>
      <c r="K28" s="63" t="s">
        <v>323</v>
      </c>
      <c r="L28" s="63" t="s">
        <v>244</v>
      </c>
      <c r="M28" s="63" t="s">
        <v>323</v>
      </c>
      <c r="N28" s="63" t="s">
        <v>244</v>
      </c>
      <c r="O28" s="63" t="s">
        <v>323</v>
      </c>
      <c r="P28" s="63" t="s">
        <v>244</v>
      </c>
      <c r="Q28" s="63" t="s">
        <v>323</v>
      </c>
      <c r="R28" s="63" t="s">
        <v>244</v>
      </c>
      <c r="S28" s="57"/>
      <c r="T28" s="63" t="s">
        <v>244</v>
      </c>
      <c r="U28" s="57"/>
      <c r="V28" s="63" t="s">
        <v>244</v>
      </c>
      <c r="W28" s="57"/>
    </row>
    <row r="29" spans="1:23" s="17" customFormat="1" ht="38.25" customHeight="1" thickBot="1">
      <c r="A29" s="159" t="s">
        <v>239</v>
      </c>
      <c r="B29" s="160"/>
      <c r="C29" s="160"/>
      <c r="D29" s="161"/>
      <c r="E29" s="61">
        <v>709</v>
      </c>
      <c r="F29" s="62">
        <v>250</v>
      </c>
      <c r="G29" s="62">
        <v>250</v>
      </c>
      <c r="H29" s="62">
        <v>710</v>
      </c>
      <c r="I29" s="62">
        <v>710</v>
      </c>
      <c r="J29" s="62">
        <v>720</v>
      </c>
      <c r="K29" s="62">
        <v>720</v>
      </c>
      <c r="L29" s="62">
        <v>730</v>
      </c>
      <c r="M29" s="62">
        <v>730</v>
      </c>
      <c r="N29" s="57">
        <v>735</v>
      </c>
      <c r="O29" s="57">
        <v>735</v>
      </c>
      <c r="P29" s="57">
        <v>740</v>
      </c>
      <c r="Q29" s="57">
        <v>740</v>
      </c>
      <c r="R29" s="57">
        <v>745</v>
      </c>
      <c r="S29" s="57"/>
      <c r="T29" s="57">
        <v>750</v>
      </c>
      <c r="U29" s="57"/>
      <c r="V29" s="57">
        <v>755</v>
      </c>
      <c r="W29" s="57"/>
    </row>
    <row r="30" spans="1:23" s="17" customFormat="1" ht="24" customHeight="1" thickBot="1">
      <c r="A30" s="165" t="s">
        <v>240</v>
      </c>
      <c r="B30" s="166"/>
      <c r="C30" s="166"/>
      <c r="D30" s="166"/>
      <c r="E30" s="167"/>
      <c r="F30" s="167"/>
      <c r="G30" s="167"/>
      <c r="H30" s="167"/>
      <c r="I30" s="167"/>
      <c r="J30" s="167"/>
      <c r="K30" s="167"/>
      <c r="L30" s="167"/>
      <c r="M30" s="167"/>
      <c r="N30" s="167"/>
      <c r="O30" s="167"/>
      <c r="P30" s="167"/>
      <c r="Q30" s="167"/>
      <c r="R30" s="167"/>
      <c r="S30" s="167"/>
      <c r="T30" s="167"/>
      <c r="U30" s="167"/>
      <c r="V30" s="167"/>
      <c r="W30" s="168"/>
    </row>
    <row r="31" spans="1:23" s="17" customFormat="1" ht="38.25" customHeight="1" thickBot="1">
      <c r="A31" s="159" t="s">
        <v>241</v>
      </c>
      <c r="B31" s="160"/>
      <c r="C31" s="160"/>
      <c r="D31" s="161"/>
      <c r="E31" s="61">
        <v>10</v>
      </c>
      <c r="F31" s="62">
        <v>10</v>
      </c>
      <c r="G31" s="62">
        <v>1</v>
      </c>
      <c r="H31" s="62">
        <v>10</v>
      </c>
      <c r="I31" s="62">
        <v>0</v>
      </c>
      <c r="J31" s="62">
        <v>10</v>
      </c>
      <c r="K31" s="62">
        <v>0</v>
      </c>
      <c r="L31" s="62">
        <v>10</v>
      </c>
      <c r="M31" s="61">
        <v>0</v>
      </c>
      <c r="N31" s="61">
        <v>10</v>
      </c>
      <c r="O31" s="61">
        <v>10</v>
      </c>
      <c r="P31" s="61">
        <v>10</v>
      </c>
      <c r="Q31" s="61">
        <v>10</v>
      </c>
      <c r="R31" s="61">
        <v>10</v>
      </c>
      <c r="S31" s="61"/>
      <c r="T31" s="61">
        <v>10</v>
      </c>
      <c r="U31" s="61"/>
      <c r="V31" s="61">
        <v>10</v>
      </c>
      <c r="W31" s="61"/>
    </row>
    <row r="32" spans="1:23" s="17" customFormat="1" ht="38.25" customHeight="1" thickBot="1">
      <c r="A32" s="159" t="s">
        <v>242</v>
      </c>
      <c r="B32" s="160"/>
      <c r="C32" s="160"/>
      <c r="D32" s="161"/>
      <c r="E32" s="26">
        <v>215</v>
      </c>
      <c r="F32" s="16">
        <v>180</v>
      </c>
      <c r="G32" s="16">
        <v>180</v>
      </c>
      <c r="H32" s="16" t="s">
        <v>125</v>
      </c>
      <c r="I32" s="16">
        <v>180</v>
      </c>
      <c r="J32" s="16" t="s">
        <v>125</v>
      </c>
      <c r="K32" s="16">
        <v>180</v>
      </c>
      <c r="L32" s="16" t="s">
        <v>125</v>
      </c>
      <c r="M32" s="16">
        <v>180</v>
      </c>
      <c r="N32" s="16" t="s">
        <v>125</v>
      </c>
      <c r="O32" s="16">
        <v>180</v>
      </c>
      <c r="P32" s="16" t="s">
        <v>125</v>
      </c>
      <c r="Q32" s="58">
        <v>180</v>
      </c>
      <c r="R32" s="16" t="s">
        <v>125</v>
      </c>
      <c r="S32" s="58"/>
      <c r="T32" s="16" t="s">
        <v>125</v>
      </c>
      <c r="U32" s="58"/>
      <c r="V32" s="16" t="s">
        <v>125</v>
      </c>
      <c r="W32" s="58"/>
    </row>
    <row r="33" spans="1:23" s="132" customFormat="1" ht="38.25" customHeight="1" thickBot="1">
      <c r="A33" s="162" t="s">
        <v>248</v>
      </c>
      <c r="B33" s="163"/>
      <c r="C33" s="163"/>
      <c r="D33" s="164"/>
      <c r="E33" s="130">
        <v>33</v>
      </c>
      <c r="F33" s="131">
        <v>33</v>
      </c>
      <c r="G33" s="131">
        <v>33</v>
      </c>
      <c r="H33" s="131">
        <v>33</v>
      </c>
      <c r="I33" s="131">
        <v>31</v>
      </c>
      <c r="J33" s="131">
        <v>35</v>
      </c>
      <c r="K33" s="131">
        <v>31</v>
      </c>
      <c r="L33" s="131">
        <v>37</v>
      </c>
      <c r="M33" s="131">
        <v>31</v>
      </c>
      <c r="N33" s="130">
        <v>39</v>
      </c>
      <c r="O33" s="130">
        <v>31</v>
      </c>
      <c r="P33" s="130">
        <v>41</v>
      </c>
      <c r="Q33" s="130">
        <v>31</v>
      </c>
      <c r="R33" s="130">
        <v>43</v>
      </c>
      <c r="S33" s="130"/>
      <c r="T33" s="130">
        <v>45</v>
      </c>
      <c r="U33" s="130"/>
      <c r="V33" s="130">
        <v>47</v>
      </c>
      <c r="W33" s="130"/>
    </row>
    <row r="34" spans="1:23" s="17" customFormat="1" ht="24" customHeight="1" thickBot="1">
      <c r="A34" s="174" t="s">
        <v>170</v>
      </c>
      <c r="B34" s="175"/>
      <c r="C34" s="175"/>
      <c r="D34" s="175"/>
      <c r="E34" s="171" t="s">
        <v>171</v>
      </c>
      <c r="F34" s="169" t="s">
        <v>172</v>
      </c>
      <c r="G34" s="170"/>
      <c r="H34" s="169" t="s">
        <v>173</v>
      </c>
      <c r="I34" s="173"/>
      <c r="J34" s="173"/>
      <c r="K34" s="170"/>
      <c r="L34" s="169" t="s">
        <v>174</v>
      </c>
      <c r="M34" s="173"/>
      <c r="N34" s="173"/>
      <c r="O34" s="170"/>
      <c r="P34" s="169" t="s">
        <v>175</v>
      </c>
      <c r="Q34" s="173"/>
      <c r="R34" s="173"/>
      <c r="S34" s="170"/>
      <c r="T34" s="169" t="s">
        <v>176</v>
      </c>
      <c r="U34" s="173"/>
      <c r="V34" s="173"/>
      <c r="W34" s="170"/>
    </row>
    <row r="35" spans="1:23" s="17" customFormat="1" ht="98.25" customHeight="1" thickBot="1">
      <c r="A35" s="176"/>
      <c r="B35" s="177"/>
      <c r="C35" s="177"/>
      <c r="D35" s="177"/>
      <c r="E35" s="172"/>
      <c r="F35" s="39" t="s">
        <v>168</v>
      </c>
      <c r="G35" s="39" t="s">
        <v>169</v>
      </c>
      <c r="H35" s="149" t="s">
        <v>168</v>
      </c>
      <c r="I35" s="150"/>
      <c r="J35" s="155" t="s">
        <v>169</v>
      </c>
      <c r="K35" s="156"/>
      <c r="L35" s="155" t="s">
        <v>168</v>
      </c>
      <c r="M35" s="156"/>
      <c r="N35" s="155" t="s">
        <v>169</v>
      </c>
      <c r="O35" s="156"/>
      <c r="P35" s="155" t="s">
        <v>168</v>
      </c>
      <c r="Q35" s="156"/>
      <c r="R35" s="155" t="s">
        <v>169</v>
      </c>
      <c r="S35" s="156"/>
      <c r="T35" s="155" t="s">
        <v>168</v>
      </c>
      <c r="U35" s="156"/>
      <c r="V35" s="155" t="s">
        <v>169</v>
      </c>
      <c r="W35" s="156"/>
    </row>
    <row r="36" spans="1:23" s="17" customFormat="1" ht="16.5" customHeight="1" thickBot="1">
      <c r="A36" s="176"/>
      <c r="B36" s="177"/>
      <c r="C36" s="177"/>
      <c r="D36" s="177"/>
      <c r="E36" s="25">
        <v>2017</v>
      </c>
      <c r="F36" s="87">
        <f>'Перечень мероприятий'!E276</f>
        <v>12334</v>
      </c>
      <c r="G36" s="93">
        <f>'Перечень мероприятий'!F276</f>
        <v>874.3</v>
      </c>
      <c r="H36" s="89"/>
      <c r="I36" s="90">
        <f>'Перечень мероприятий'!G276</f>
        <v>12334</v>
      </c>
      <c r="J36" s="88"/>
      <c r="K36" s="90">
        <f>'Перечень мероприятий'!H276</f>
        <v>874.3</v>
      </c>
      <c r="L36" s="141"/>
      <c r="M36" s="142"/>
      <c r="N36" s="153"/>
      <c r="O36" s="154"/>
      <c r="P36" s="179">
        <f>'Перечень мероприятий'!O276</f>
        <v>0</v>
      </c>
      <c r="Q36" s="180"/>
      <c r="R36" s="179">
        <f>'Перечень мероприятий'!Q276</f>
        <v>0</v>
      </c>
      <c r="S36" s="180"/>
      <c r="T36" s="169"/>
      <c r="U36" s="170"/>
      <c r="V36" s="138"/>
      <c r="W36" s="139"/>
    </row>
    <row r="37" spans="1:23" s="17" customFormat="1" ht="16.5" customHeight="1" thickBot="1">
      <c r="A37" s="176"/>
      <c r="B37" s="177"/>
      <c r="C37" s="177"/>
      <c r="D37" s="177"/>
      <c r="E37" s="25">
        <v>2018</v>
      </c>
      <c r="F37" s="87">
        <f>'Перечень мероприятий'!E277</f>
        <v>10167.5</v>
      </c>
      <c r="G37" s="93">
        <f>'Перечень мероприятий'!F277</f>
        <v>874.7</v>
      </c>
      <c r="H37" s="89"/>
      <c r="I37" s="90">
        <f>'Перечень мероприятий'!G277</f>
        <v>10167.5</v>
      </c>
      <c r="J37" s="88"/>
      <c r="K37" s="90">
        <f>'Перечень мероприятий'!H277</f>
        <v>874.7</v>
      </c>
      <c r="L37" s="181"/>
      <c r="M37" s="147"/>
      <c r="N37" s="178"/>
      <c r="O37" s="178"/>
      <c r="P37" s="179">
        <f>'Перечень мероприятий'!O277</f>
        <v>0</v>
      </c>
      <c r="Q37" s="180"/>
      <c r="R37" s="179">
        <f>'Перечень мероприятий'!Q277</f>
        <v>0</v>
      </c>
      <c r="S37" s="180"/>
      <c r="T37" s="169"/>
      <c r="U37" s="170"/>
      <c r="V37" s="148"/>
      <c r="W37" s="148"/>
    </row>
    <row r="38" spans="1:23" s="17" customFormat="1" ht="15" customHeight="1" thickBot="1">
      <c r="A38" s="176"/>
      <c r="B38" s="177"/>
      <c r="C38" s="177"/>
      <c r="D38" s="177"/>
      <c r="E38" s="25">
        <v>2019</v>
      </c>
      <c r="F38" s="87">
        <f>'Перечень мероприятий'!E278</f>
        <v>7270</v>
      </c>
      <c r="G38" s="93">
        <f>'Перечень мероприятий'!F278</f>
        <v>174.7</v>
      </c>
      <c r="H38" s="89"/>
      <c r="I38" s="90">
        <f>'Перечень мероприятий'!G278</f>
        <v>7270</v>
      </c>
      <c r="J38" s="88"/>
      <c r="K38" s="90">
        <f>'Перечень мероприятий'!H278</f>
        <v>174.7</v>
      </c>
      <c r="L38" s="181"/>
      <c r="M38" s="147"/>
      <c r="N38" s="178"/>
      <c r="O38" s="178"/>
      <c r="P38" s="179">
        <f>'Перечень мероприятий'!O278</f>
        <v>0</v>
      </c>
      <c r="Q38" s="180"/>
      <c r="R38" s="179">
        <f>'Перечень мероприятий'!Q278</f>
        <v>0</v>
      </c>
      <c r="S38" s="180"/>
      <c r="T38" s="169"/>
      <c r="U38" s="170"/>
      <c r="V38" s="148"/>
      <c r="W38" s="148"/>
    </row>
    <row r="39" spans="1:23" s="17" customFormat="1" ht="15.75" customHeight="1" thickBot="1">
      <c r="A39" s="176"/>
      <c r="B39" s="177"/>
      <c r="C39" s="177"/>
      <c r="D39" s="177"/>
      <c r="E39" s="25">
        <v>2020</v>
      </c>
      <c r="F39" s="87">
        <f>'Перечень мероприятий'!E279</f>
        <v>6752.5</v>
      </c>
      <c r="G39" s="93">
        <f>'Перечень мероприятий'!F279</f>
        <v>174.7</v>
      </c>
      <c r="H39" s="89"/>
      <c r="I39" s="90">
        <f>'Перечень мероприятий'!G279</f>
        <v>6752.5</v>
      </c>
      <c r="J39" s="88"/>
      <c r="K39" s="90">
        <f>'Перечень мероприятий'!H279</f>
        <v>174.7</v>
      </c>
      <c r="L39" s="181"/>
      <c r="M39" s="147"/>
      <c r="N39" s="178"/>
      <c r="O39" s="178"/>
      <c r="P39" s="179">
        <f>'Перечень мероприятий'!O279</f>
        <v>0</v>
      </c>
      <c r="Q39" s="180"/>
      <c r="R39" s="179">
        <f>'Перечень мероприятий'!Q279</f>
        <v>0</v>
      </c>
      <c r="S39" s="180"/>
      <c r="T39" s="169"/>
      <c r="U39" s="170"/>
      <c r="V39" s="148"/>
      <c r="W39" s="148"/>
    </row>
    <row r="40" spans="1:23" s="17" customFormat="1" ht="15" customHeight="1" thickBot="1">
      <c r="A40" s="176"/>
      <c r="B40" s="177"/>
      <c r="C40" s="177"/>
      <c r="D40" s="177"/>
      <c r="E40" s="25">
        <v>2021</v>
      </c>
      <c r="F40" s="87">
        <f>'Перечень мероприятий'!E280</f>
        <v>6555</v>
      </c>
      <c r="G40" s="93">
        <f>'Перечень мероприятий'!F280</f>
        <v>1074.7</v>
      </c>
      <c r="H40" s="89"/>
      <c r="I40" s="90">
        <f>'Перечень мероприятий'!G280</f>
        <v>6555</v>
      </c>
      <c r="J40" s="88"/>
      <c r="K40" s="90">
        <f>'Перечень мероприятий'!H280</f>
        <v>1074.7</v>
      </c>
      <c r="L40" s="140"/>
      <c r="M40" s="147"/>
      <c r="N40" s="178"/>
      <c r="O40" s="178"/>
      <c r="P40" s="179">
        <f>'Перечень мероприятий'!O280</f>
        <v>0</v>
      </c>
      <c r="Q40" s="180"/>
      <c r="R40" s="179">
        <f>'Перечень мероприятий'!Q280</f>
        <v>0</v>
      </c>
      <c r="S40" s="180"/>
      <c r="T40" s="169"/>
      <c r="U40" s="170"/>
      <c r="V40" s="148"/>
      <c r="W40" s="148"/>
    </row>
    <row r="41" spans="1:23" s="17" customFormat="1" ht="15" customHeight="1" thickBot="1">
      <c r="A41" s="176"/>
      <c r="B41" s="177"/>
      <c r="C41" s="177"/>
      <c r="D41" s="177"/>
      <c r="E41" s="25">
        <v>2022</v>
      </c>
      <c r="F41" s="87">
        <f>'Перечень мероприятий'!E281</f>
        <v>6657.5</v>
      </c>
      <c r="G41" s="93">
        <f>'Перечень мероприятий'!F281</f>
        <v>1074.7</v>
      </c>
      <c r="H41" s="89"/>
      <c r="I41" s="90">
        <f>'Перечень мероприятий'!G281</f>
        <v>6657.5</v>
      </c>
      <c r="J41" s="88"/>
      <c r="K41" s="90">
        <f>'Перечень мероприятий'!H281</f>
        <v>1074.7</v>
      </c>
      <c r="L41" s="140"/>
      <c r="M41" s="147"/>
      <c r="N41" s="178"/>
      <c r="O41" s="178"/>
      <c r="P41" s="179">
        <f>'Перечень мероприятий'!O281</f>
        <v>0</v>
      </c>
      <c r="Q41" s="180"/>
      <c r="R41" s="179">
        <f>'Перечень мероприятий'!Q281</f>
        <v>0</v>
      </c>
      <c r="S41" s="180"/>
      <c r="T41" s="184"/>
      <c r="U41" s="142"/>
      <c r="V41" s="137"/>
      <c r="W41" s="137"/>
    </row>
    <row r="42" spans="1:23" s="17" customFormat="1" ht="15" customHeight="1" thickBot="1">
      <c r="A42" s="176"/>
      <c r="B42" s="177"/>
      <c r="C42" s="177"/>
      <c r="D42" s="177"/>
      <c r="E42" s="25">
        <v>2023</v>
      </c>
      <c r="F42" s="87">
        <f>'Перечень мероприятий'!E282</f>
        <v>6760</v>
      </c>
      <c r="G42" s="93">
        <f>'Перечень мероприятий'!F282</f>
        <v>0</v>
      </c>
      <c r="H42" s="89"/>
      <c r="I42" s="90">
        <f>'Перечень мероприятий'!G282</f>
        <v>6760</v>
      </c>
      <c r="J42" s="88"/>
      <c r="K42" s="90">
        <f>'Перечень мероприятий'!H282</f>
        <v>0</v>
      </c>
      <c r="L42" s="140"/>
      <c r="M42" s="147"/>
      <c r="N42" s="178"/>
      <c r="O42" s="178"/>
      <c r="P42" s="179">
        <f>'Перечень мероприятий'!O282</f>
        <v>0</v>
      </c>
      <c r="Q42" s="180"/>
      <c r="R42" s="179">
        <f>'Перечень мероприятий'!Q282</f>
        <v>0</v>
      </c>
      <c r="S42" s="180"/>
      <c r="T42" s="184"/>
      <c r="U42" s="142"/>
      <c r="V42" s="137"/>
      <c r="W42" s="137"/>
    </row>
    <row r="43" spans="1:23" s="17" customFormat="1" ht="15" customHeight="1" thickBot="1">
      <c r="A43" s="176"/>
      <c r="B43" s="177"/>
      <c r="C43" s="177"/>
      <c r="D43" s="177"/>
      <c r="E43" s="25">
        <v>2024</v>
      </c>
      <c r="F43" s="87">
        <f>'Перечень мероприятий'!E283</f>
        <v>6862.5</v>
      </c>
      <c r="G43" s="93">
        <f>'Перечень мероприятий'!F283</f>
        <v>0</v>
      </c>
      <c r="H43" s="89"/>
      <c r="I43" s="90">
        <f>'Перечень мероприятий'!G283</f>
        <v>6862.5</v>
      </c>
      <c r="J43" s="88"/>
      <c r="K43" s="90">
        <f>'Перечень мероприятий'!H283</f>
        <v>0</v>
      </c>
      <c r="L43" s="140"/>
      <c r="M43" s="147"/>
      <c r="N43" s="178"/>
      <c r="O43" s="178"/>
      <c r="P43" s="179">
        <f>'Перечень мероприятий'!O283</f>
        <v>0</v>
      </c>
      <c r="Q43" s="180"/>
      <c r="R43" s="179">
        <f>'Перечень мероприятий'!Q283</f>
        <v>0</v>
      </c>
      <c r="S43" s="180"/>
      <c r="T43" s="184"/>
      <c r="U43" s="142"/>
      <c r="V43" s="137"/>
      <c r="W43" s="137"/>
    </row>
    <row r="44" spans="1:23" s="17" customFormat="1" ht="15" customHeight="1" thickBot="1">
      <c r="A44" s="176"/>
      <c r="B44" s="177"/>
      <c r="C44" s="177"/>
      <c r="D44" s="177"/>
      <c r="E44" s="25">
        <v>2025</v>
      </c>
      <c r="F44" s="87">
        <f>'Перечень мероприятий'!E284</f>
        <v>7265</v>
      </c>
      <c r="G44" s="93">
        <f>'Перечень мероприятий'!F284</f>
        <v>0</v>
      </c>
      <c r="H44" s="89"/>
      <c r="I44" s="90">
        <f>'Перечень мероприятий'!G284</f>
        <v>7265</v>
      </c>
      <c r="J44" s="88"/>
      <c r="K44" s="90">
        <f>'Перечень мероприятий'!H284</f>
        <v>0</v>
      </c>
      <c r="L44" s="140"/>
      <c r="M44" s="147"/>
      <c r="N44" s="178"/>
      <c r="O44" s="178"/>
      <c r="P44" s="179">
        <f>'Перечень мероприятий'!O284</f>
        <v>0</v>
      </c>
      <c r="Q44" s="180"/>
      <c r="R44" s="179">
        <f>'Перечень мероприятий'!Q284</f>
        <v>0</v>
      </c>
      <c r="S44" s="180"/>
      <c r="T44" s="184"/>
      <c r="U44" s="142"/>
      <c r="V44" s="137"/>
      <c r="W44" s="137"/>
    </row>
    <row r="45" spans="1:23" s="17" customFormat="1" ht="24" customHeight="1" thickBot="1">
      <c r="A45" s="157"/>
      <c r="B45" s="158"/>
      <c r="C45" s="158"/>
      <c r="D45" s="158"/>
      <c r="E45" s="25" t="s">
        <v>180</v>
      </c>
      <c r="F45" s="80">
        <f>SUM(F36:F44)</f>
        <v>70624</v>
      </c>
      <c r="G45" s="94">
        <f>SUM(G36:G44)</f>
        <v>4247.8</v>
      </c>
      <c r="H45" s="91"/>
      <c r="I45" s="92">
        <f>SUM(I36:I44)</f>
        <v>70624</v>
      </c>
      <c r="J45" s="88"/>
      <c r="K45" s="92">
        <f>SUM(K36:K44)</f>
        <v>4247.8</v>
      </c>
      <c r="L45" s="95"/>
      <c r="M45" s="95"/>
      <c r="N45" s="95"/>
      <c r="O45" s="95"/>
      <c r="P45" s="182">
        <f>SUM(P36:P44)</f>
        <v>0</v>
      </c>
      <c r="Q45" s="183"/>
      <c r="R45" s="182">
        <f>SUM(R36:R44)</f>
        <v>0</v>
      </c>
      <c r="S45" s="183"/>
      <c r="T45" s="95"/>
      <c r="U45" s="95"/>
      <c r="V45" s="95"/>
      <c r="W45" s="95"/>
    </row>
    <row r="46" spans="1:23" s="17" customFormat="1" ht="17.25" customHeight="1" thickBot="1">
      <c r="A46" s="159" t="s">
        <v>181</v>
      </c>
      <c r="B46" s="160"/>
      <c r="C46" s="160"/>
      <c r="D46" s="161"/>
      <c r="E46" s="197" t="s">
        <v>228</v>
      </c>
      <c r="F46" s="198"/>
      <c r="G46" s="198"/>
      <c r="H46" s="199"/>
      <c r="I46" s="199"/>
      <c r="J46" s="198"/>
      <c r="K46" s="198"/>
      <c r="L46" s="198"/>
      <c r="M46" s="198"/>
      <c r="N46" s="198"/>
      <c r="O46" s="198"/>
      <c r="P46" s="198"/>
      <c r="Q46" s="198"/>
      <c r="R46" s="198"/>
      <c r="S46" s="198"/>
      <c r="T46" s="198"/>
      <c r="U46" s="198"/>
      <c r="V46" s="198"/>
      <c r="W46" s="200"/>
    </row>
    <row r="47" spans="1:23" s="17" customFormat="1" ht="18" customHeight="1" thickBot="1">
      <c r="A47" s="159" t="s">
        <v>182</v>
      </c>
      <c r="B47" s="160"/>
      <c r="C47" s="160"/>
      <c r="D47" s="161"/>
      <c r="E47" s="159" t="s">
        <v>245</v>
      </c>
      <c r="F47" s="160"/>
      <c r="G47" s="160"/>
      <c r="H47" s="160"/>
      <c r="I47" s="160"/>
      <c r="J47" s="160"/>
      <c r="K47" s="160"/>
      <c r="L47" s="160"/>
      <c r="M47" s="160"/>
      <c r="N47" s="160"/>
      <c r="O47" s="160"/>
      <c r="P47" s="160"/>
      <c r="Q47" s="160"/>
      <c r="R47" s="160"/>
      <c r="S47" s="160"/>
      <c r="T47" s="160"/>
      <c r="U47" s="160"/>
      <c r="V47" s="160"/>
      <c r="W47" s="161"/>
    </row>
    <row r="48" spans="1:23" s="17" customFormat="1" ht="16.5" customHeight="1" thickBot="1">
      <c r="A48" s="159" t="s">
        <v>183</v>
      </c>
      <c r="B48" s="160"/>
      <c r="C48" s="160"/>
      <c r="D48" s="160"/>
      <c r="E48" s="160"/>
      <c r="F48" s="160"/>
      <c r="G48" s="160"/>
      <c r="H48" s="160"/>
      <c r="I48" s="160"/>
      <c r="J48" s="160"/>
      <c r="K48" s="160"/>
      <c r="L48" s="160"/>
      <c r="M48" s="160"/>
      <c r="N48" s="160"/>
      <c r="O48" s="160"/>
      <c r="P48" s="160"/>
      <c r="Q48" s="160"/>
      <c r="R48" s="160"/>
      <c r="S48" s="160"/>
      <c r="T48" s="160"/>
      <c r="U48" s="160"/>
      <c r="V48" s="160"/>
      <c r="W48" s="161"/>
    </row>
    <row r="49" spans="1:23" s="17" customFormat="1" ht="16.5" customHeight="1" thickBot="1">
      <c r="A49" s="159" t="s">
        <v>184</v>
      </c>
      <c r="B49" s="160"/>
      <c r="C49" s="160"/>
      <c r="D49" s="161"/>
      <c r="E49" s="159" t="s">
        <v>216</v>
      </c>
      <c r="F49" s="160"/>
      <c r="G49" s="160"/>
      <c r="H49" s="160"/>
      <c r="I49" s="160"/>
      <c r="J49" s="160"/>
      <c r="K49" s="160"/>
      <c r="L49" s="160"/>
      <c r="M49" s="160"/>
      <c r="N49" s="160"/>
      <c r="O49" s="160"/>
      <c r="P49" s="160"/>
      <c r="Q49" s="160"/>
      <c r="R49" s="160"/>
      <c r="S49" s="160"/>
      <c r="T49" s="160"/>
      <c r="U49" s="160"/>
      <c r="V49" s="160"/>
      <c r="W49" s="161"/>
    </row>
    <row r="50" spans="1:23" s="17" customFormat="1" ht="151.5" customHeight="1" thickBot="1">
      <c r="A50" s="159" t="s">
        <v>185</v>
      </c>
      <c r="B50" s="160"/>
      <c r="C50" s="160"/>
      <c r="D50" s="161"/>
      <c r="E50" s="159" t="s">
        <v>246</v>
      </c>
      <c r="F50" s="160"/>
      <c r="G50" s="160"/>
      <c r="H50" s="160"/>
      <c r="I50" s="160"/>
      <c r="J50" s="160"/>
      <c r="K50" s="160"/>
      <c r="L50" s="160"/>
      <c r="M50" s="160"/>
      <c r="N50" s="160"/>
      <c r="O50" s="160"/>
      <c r="P50" s="160"/>
      <c r="Q50" s="160"/>
      <c r="R50" s="160"/>
      <c r="S50" s="160"/>
      <c r="T50" s="160"/>
      <c r="U50" s="160"/>
      <c r="V50" s="160"/>
      <c r="W50" s="161"/>
    </row>
  </sheetData>
  <sheetProtection/>
  <mergeCells count="126">
    <mergeCell ref="A23:W23"/>
    <mergeCell ref="E50:W50"/>
    <mergeCell ref="E46:W46"/>
    <mergeCell ref="E47:W47"/>
    <mergeCell ref="A48:W48"/>
    <mergeCell ref="E49:W49"/>
    <mergeCell ref="A46:D46"/>
    <mergeCell ref="A47:D47"/>
    <mergeCell ref="A49:D49"/>
    <mergeCell ref="A50:D50"/>
    <mergeCell ref="R21:S21"/>
    <mergeCell ref="A17:D17"/>
    <mergeCell ref="A19:D19"/>
    <mergeCell ref="A20:D20"/>
    <mergeCell ref="A21:D22"/>
    <mergeCell ref="A25:D25"/>
    <mergeCell ref="A27:D27"/>
    <mergeCell ref="L21:M21"/>
    <mergeCell ref="P42:Q42"/>
    <mergeCell ref="S5:W6"/>
    <mergeCell ref="S1:W1"/>
    <mergeCell ref="S2:W2"/>
    <mergeCell ref="S3:W3"/>
    <mergeCell ref="V44:W44"/>
    <mergeCell ref="P43:Q43"/>
    <mergeCell ref="P44:Q44"/>
    <mergeCell ref="R44:S44"/>
    <mergeCell ref="T43:U43"/>
    <mergeCell ref="T44:U44"/>
    <mergeCell ref="V45:W45"/>
    <mergeCell ref="P45:Q45"/>
    <mergeCell ref="R45:S45"/>
    <mergeCell ref="T45:U45"/>
    <mergeCell ref="V41:W41"/>
    <mergeCell ref="V42:W42"/>
    <mergeCell ref="V43:W43"/>
    <mergeCell ref="N43:O43"/>
    <mergeCell ref="P41:Q41"/>
    <mergeCell ref="T41:U41"/>
    <mergeCell ref="N42:O42"/>
    <mergeCell ref="T42:U42"/>
    <mergeCell ref="J21:K21"/>
    <mergeCell ref="N21:O21"/>
    <mergeCell ref="P21:Q21"/>
    <mergeCell ref="E20:W20"/>
    <mergeCell ref="F21:G21"/>
    <mergeCell ref="H21:I21"/>
    <mergeCell ref="A15:D15"/>
    <mergeCell ref="A16:D16"/>
    <mergeCell ref="T21:U21"/>
    <mergeCell ref="V21:W21"/>
    <mergeCell ref="E15:W15"/>
    <mergeCell ref="E16:W16"/>
    <mergeCell ref="E17:W17"/>
    <mergeCell ref="E18:W18"/>
    <mergeCell ref="E19:W19"/>
    <mergeCell ref="A18:D18"/>
    <mergeCell ref="R35:S35"/>
    <mergeCell ref="R40:S40"/>
    <mergeCell ref="T40:U40"/>
    <mergeCell ref="P36:Q36"/>
    <mergeCell ref="P40:Q40"/>
    <mergeCell ref="R38:S38"/>
    <mergeCell ref="P37:Q37"/>
    <mergeCell ref="P38:Q38"/>
    <mergeCell ref="R36:S36"/>
    <mergeCell ref="V38:W38"/>
    <mergeCell ref="V39:W39"/>
    <mergeCell ref="L40:M40"/>
    <mergeCell ref="N38:O38"/>
    <mergeCell ref="L39:M39"/>
    <mergeCell ref="N37:O37"/>
    <mergeCell ref="L36:M36"/>
    <mergeCell ref="L38:M38"/>
    <mergeCell ref="T38:U38"/>
    <mergeCell ref="T39:U39"/>
    <mergeCell ref="N39:O39"/>
    <mergeCell ref="N40:O40"/>
    <mergeCell ref="P39:Q39"/>
    <mergeCell ref="V40:W40"/>
    <mergeCell ref="R39:S39"/>
    <mergeCell ref="H35:I35"/>
    <mergeCell ref="R37:S37"/>
    <mergeCell ref="V36:W36"/>
    <mergeCell ref="V37:W37"/>
    <mergeCell ref="L35:M35"/>
    <mergeCell ref="N35:O35"/>
    <mergeCell ref="P35:Q35"/>
    <mergeCell ref="T37:U37"/>
    <mergeCell ref="R41:S41"/>
    <mergeCell ref="R42:S42"/>
    <mergeCell ref="R43:S43"/>
    <mergeCell ref="L37:M37"/>
    <mergeCell ref="L43:M43"/>
    <mergeCell ref="L42:M42"/>
    <mergeCell ref="L41:M41"/>
    <mergeCell ref="A28:D28"/>
    <mergeCell ref="A29:D29"/>
    <mergeCell ref="A34:D45"/>
    <mergeCell ref="N41:O41"/>
    <mergeCell ref="F34:G34"/>
    <mergeCell ref="J35:K35"/>
    <mergeCell ref="L45:M45"/>
    <mergeCell ref="L44:M44"/>
    <mergeCell ref="N44:O44"/>
    <mergeCell ref="N45:O45"/>
    <mergeCell ref="A11:W11"/>
    <mergeCell ref="A12:W12"/>
    <mergeCell ref="A13:W13"/>
    <mergeCell ref="T36:U36"/>
    <mergeCell ref="A26:W26"/>
    <mergeCell ref="E34:E35"/>
    <mergeCell ref="H34:K34"/>
    <mergeCell ref="L34:O34"/>
    <mergeCell ref="P34:S34"/>
    <mergeCell ref="T34:W34"/>
    <mergeCell ref="A8:W8"/>
    <mergeCell ref="A9:W9"/>
    <mergeCell ref="N36:O36"/>
    <mergeCell ref="T35:U35"/>
    <mergeCell ref="V35:W35"/>
    <mergeCell ref="A24:D24"/>
    <mergeCell ref="A31:D31"/>
    <mergeCell ref="A32:D32"/>
    <mergeCell ref="A33:D33"/>
    <mergeCell ref="A30:W30"/>
  </mergeCells>
  <printOptions/>
  <pageMargins left="0.7" right="0.7" top="0.75" bottom="0.75" header="0.3" footer="0.3"/>
  <pageSetup horizontalDpi="180" verticalDpi="180" orientation="landscape" paperSize="9" scale="41" r:id="rId1"/>
  <rowBreaks count="1" manualBreakCount="1">
    <brk id="33" max="22" man="1"/>
  </rowBreaks>
</worksheet>
</file>

<file path=xl/worksheets/sheet2.xml><?xml version="1.0" encoding="utf-8"?>
<worksheet xmlns="http://schemas.openxmlformats.org/spreadsheetml/2006/main" xmlns:r="http://schemas.openxmlformats.org/officeDocument/2006/relationships">
  <dimension ref="A1:L98"/>
  <sheetViews>
    <sheetView tabSelected="1" view="pageBreakPreview" zoomScaleSheetLayoutView="100" zoomScalePageLayoutView="0" workbookViewId="0" topLeftCell="A38">
      <selection activeCell="M34" sqref="M34"/>
    </sheetView>
  </sheetViews>
  <sheetFormatPr defaultColWidth="9.140625" defaultRowHeight="15"/>
  <cols>
    <col min="1" max="1" width="26.140625" style="15" customWidth="1"/>
    <col min="2" max="2" width="12.421875" style="15" customWidth="1"/>
    <col min="3" max="3" width="11.140625" style="15" customWidth="1"/>
    <col min="4" max="5" width="11.7109375" style="15" customWidth="1"/>
    <col min="6" max="6" width="11.28125" style="15" customWidth="1"/>
    <col min="7" max="7" width="13.28125" style="15" customWidth="1"/>
    <col min="8" max="8" width="5.57421875" style="15" customWidth="1"/>
    <col min="9" max="9" width="6.28125" style="15" customWidth="1"/>
    <col min="10" max="10" width="6.140625" style="15" customWidth="1"/>
    <col min="11" max="11" width="5.7109375" style="15" customWidth="1"/>
    <col min="12" max="12" width="4.7109375" style="15" customWidth="1"/>
  </cols>
  <sheetData>
    <row r="1" spans="1:12" ht="15.75">
      <c r="A1" s="203" t="s">
        <v>224</v>
      </c>
      <c r="B1" s="203"/>
      <c r="C1" s="203"/>
      <c r="D1" s="203"/>
      <c r="E1" s="203"/>
      <c r="F1" s="203"/>
      <c r="G1" s="203"/>
      <c r="H1" s="203"/>
      <c r="I1" s="203"/>
      <c r="J1" s="203"/>
      <c r="K1" s="203"/>
      <c r="L1" s="203"/>
    </row>
    <row r="2" spans="1:12" ht="18.75">
      <c r="A2" s="206"/>
      <c r="B2" s="206"/>
      <c r="C2" s="206"/>
      <c r="D2" s="206"/>
      <c r="E2" s="206"/>
      <c r="F2" s="206"/>
      <c r="G2" s="206"/>
      <c r="H2" s="206"/>
      <c r="I2" s="206"/>
      <c r="J2" s="206"/>
      <c r="K2" s="206"/>
      <c r="L2" s="206"/>
    </row>
    <row r="3" spans="1:12" ht="91.5" customHeight="1">
      <c r="A3" s="204" t="s">
        <v>249</v>
      </c>
      <c r="B3" s="204"/>
      <c r="C3" s="204"/>
      <c r="D3" s="204"/>
      <c r="E3" s="204"/>
      <c r="F3" s="204"/>
      <c r="G3" s="204"/>
      <c r="H3" s="204"/>
      <c r="I3" s="204"/>
      <c r="J3" s="204"/>
      <c r="K3" s="204"/>
      <c r="L3" s="204"/>
    </row>
    <row r="4" spans="1:12" ht="139.5" customHeight="1">
      <c r="A4" s="205" t="s">
        <v>56</v>
      </c>
      <c r="B4" s="205"/>
      <c r="C4" s="205"/>
      <c r="D4" s="205"/>
      <c r="E4" s="205"/>
      <c r="F4" s="205"/>
      <c r="G4" s="205"/>
      <c r="H4" s="205"/>
      <c r="I4" s="205"/>
      <c r="J4" s="205"/>
      <c r="K4" s="205"/>
      <c r="L4" s="205"/>
    </row>
    <row r="5" spans="1:12" ht="47.25" customHeight="1">
      <c r="A5" s="205" t="s">
        <v>250</v>
      </c>
      <c r="B5" s="205"/>
      <c r="C5" s="205"/>
      <c r="D5" s="205"/>
      <c r="E5" s="205"/>
      <c r="F5" s="205"/>
      <c r="G5" s="205"/>
      <c r="H5" s="205"/>
      <c r="I5" s="205"/>
      <c r="J5" s="205"/>
      <c r="K5" s="205"/>
      <c r="L5" s="205"/>
    </row>
    <row r="6" spans="1:12" ht="48" customHeight="1">
      <c r="A6" s="205" t="s">
        <v>251</v>
      </c>
      <c r="B6" s="205"/>
      <c r="C6" s="205"/>
      <c r="D6" s="205"/>
      <c r="E6" s="205"/>
      <c r="F6" s="205"/>
      <c r="G6" s="205"/>
      <c r="H6" s="205"/>
      <c r="I6" s="205"/>
      <c r="J6" s="205"/>
      <c r="K6" s="205"/>
      <c r="L6" s="205"/>
    </row>
    <row r="7" spans="1:12" ht="31.5" customHeight="1">
      <c r="A7" s="204" t="s">
        <v>252</v>
      </c>
      <c r="B7" s="204"/>
      <c r="C7" s="204"/>
      <c r="D7" s="204"/>
      <c r="E7" s="204"/>
      <c r="F7" s="204"/>
      <c r="G7" s="204"/>
      <c r="H7" s="204"/>
      <c r="I7" s="204"/>
      <c r="J7" s="204"/>
      <c r="K7" s="204"/>
      <c r="L7" s="204"/>
    </row>
    <row r="8" spans="1:12" ht="14.25" customHeight="1" thickBot="1">
      <c r="A8" s="42"/>
      <c r="B8" s="42"/>
      <c r="C8" s="42"/>
      <c r="D8" s="42"/>
      <c r="E8" s="42"/>
      <c r="F8" s="42"/>
      <c r="G8" s="42"/>
      <c r="H8" s="42"/>
      <c r="I8" s="42"/>
      <c r="J8" s="42"/>
      <c r="K8" s="42"/>
      <c r="L8" s="42"/>
    </row>
    <row r="9" spans="1:12" ht="19.5" customHeight="1" thickBot="1">
      <c r="A9" s="207" t="s">
        <v>253</v>
      </c>
      <c r="B9" s="209" t="s">
        <v>254</v>
      </c>
      <c r="C9" s="210"/>
      <c r="D9" s="210"/>
      <c r="E9" s="210"/>
      <c r="F9" s="210"/>
      <c r="G9" s="211"/>
      <c r="H9" s="41"/>
      <c r="I9" s="41"/>
      <c r="J9" s="41"/>
      <c r="K9" s="41"/>
      <c r="L9" s="41"/>
    </row>
    <row r="10" spans="1:12" ht="74.25" customHeight="1" thickBot="1">
      <c r="A10" s="208"/>
      <c r="B10" s="6" t="s">
        <v>255</v>
      </c>
      <c r="C10" s="6" t="s">
        <v>256</v>
      </c>
      <c r="D10" s="6" t="s">
        <v>257</v>
      </c>
      <c r="E10" s="6" t="s">
        <v>258</v>
      </c>
      <c r="F10" s="5" t="s">
        <v>259</v>
      </c>
      <c r="G10" s="6" t="s">
        <v>260</v>
      </c>
      <c r="H10" s="43"/>
      <c r="I10" s="43"/>
      <c r="J10" s="43"/>
      <c r="K10" s="43"/>
      <c r="L10" s="43"/>
    </row>
    <row r="11" spans="1:12" ht="15.75" thickBot="1">
      <c r="A11" s="44" t="s">
        <v>261</v>
      </c>
      <c r="B11" s="45">
        <v>11087</v>
      </c>
      <c r="C11" s="45">
        <v>186.5</v>
      </c>
      <c r="D11" s="45">
        <v>45.6</v>
      </c>
      <c r="E11" s="45">
        <v>33.6</v>
      </c>
      <c r="F11" s="45">
        <v>2.4</v>
      </c>
      <c r="G11" s="45">
        <v>14.4</v>
      </c>
      <c r="H11" s="43"/>
      <c r="I11" s="43"/>
      <c r="J11" s="43"/>
      <c r="K11" s="43"/>
      <c r="L11" s="43"/>
    </row>
    <row r="12" spans="1:12" ht="15.75" thickBot="1">
      <c r="A12" s="44" t="s">
        <v>262</v>
      </c>
      <c r="B12" s="45">
        <v>11390</v>
      </c>
      <c r="C12" s="45">
        <v>207</v>
      </c>
      <c r="D12" s="45">
        <v>58.6</v>
      </c>
      <c r="E12" s="45">
        <v>15.2</v>
      </c>
      <c r="F12" s="45">
        <v>4.7</v>
      </c>
      <c r="G12" s="45">
        <v>22.7</v>
      </c>
      <c r="H12" s="43"/>
      <c r="I12" s="43"/>
      <c r="J12" s="43"/>
      <c r="K12" s="43"/>
      <c r="L12" s="43"/>
    </row>
    <row r="13" spans="1:12" ht="16.5" thickBot="1">
      <c r="A13" s="44" t="s">
        <v>263</v>
      </c>
      <c r="B13" s="45">
        <v>13916</v>
      </c>
      <c r="C13" s="45">
        <v>223.4</v>
      </c>
      <c r="D13" s="45">
        <v>47.3</v>
      </c>
      <c r="E13" s="45">
        <v>25.9</v>
      </c>
      <c r="F13" s="45">
        <v>3.3</v>
      </c>
      <c r="G13" s="45">
        <v>13.8</v>
      </c>
      <c r="H13" s="41"/>
      <c r="I13" s="41"/>
      <c r="J13" s="41"/>
      <c r="K13" s="41"/>
      <c r="L13" s="41"/>
    </row>
    <row r="14" spans="1:12" ht="15.75" thickBot="1">
      <c r="A14" s="44" t="s">
        <v>264</v>
      </c>
      <c r="B14" s="45">
        <v>14276</v>
      </c>
      <c r="C14" s="45">
        <v>224.6</v>
      </c>
      <c r="D14" s="45">
        <v>54.4</v>
      </c>
      <c r="E14" s="45">
        <v>19.3</v>
      </c>
      <c r="F14" s="45">
        <v>4</v>
      </c>
      <c r="G14" s="45">
        <v>48.1</v>
      </c>
      <c r="H14" s="43"/>
      <c r="I14" s="43"/>
      <c r="J14" s="43"/>
      <c r="K14" s="43"/>
      <c r="L14" s="43"/>
    </row>
    <row r="15" spans="1:12" ht="15">
      <c r="A15" s="43"/>
      <c r="B15" s="43"/>
      <c r="C15" s="43"/>
      <c r="D15" s="43"/>
      <c r="E15" s="43"/>
      <c r="F15" s="43"/>
      <c r="G15" s="43"/>
      <c r="H15" s="43"/>
      <c r="I15" s="43"/>
      <c r="J15" s="43"/>
      <c r="K15" s="43"/>
      <c r="L15" s="43"/>
    </row>
    <row r="16" spans="1:12" ht="18" customHeight="1">
      <c r="A16" s="203" t="s">
        <v>265</v>
      </c>
      <c r="B16" s="203"/>
      <c r="C16" s="203"/>
      <c r="D16" s="203"/>
      <c r="E16" s="203"/>
      <c r="F16" s="203"/>
      <c r="G16" s="203"/>
      <c r="H16" s="203"/>
      <c r="I16" s="203"/>
      <c r="J16" s="203"/>
      <c r="K16" s="203"/>
      <c r="L16" s="203"/>
    </row>
    <row r="17" spans="1:12" ht="18.75" customHeight="1" thickBot="1">
      <c r="A17" s="41"/>
      <c r="B17" s="41"/>
      <c r="C17" s="41"/>
      <c r="D17" s="41"/>
      <c r="E17" s="41"/>
      <c r="F17" s="41"/>
      <c r="G17" s="41"/>
      <c r="H17" s="41"/>
      <c r="I17" s="41"/>
      <c r="J17" s="41"/>
      <c r="K17" s="41"/>
      <c r="L17" s="41"/>
    </row>
    <row r="18" spans="1:12" ht="16.5" customHeight="1" thickBot="1">
      <c r="A18" s="47"/>
      <c r="B18" s="48" t="s">
        <v>266</v>
      </c>
      <c r="C18" s="48" t="s">
        <v>267</v>
      </c>
      <c r="D18" s="49" t="s">
        <v>268</v>
      </c>
      <c r="E18" s="48" t="s">
        <v>269</v>
      </c>
      <c r="F18" s="49" t="s">
        <v>268</v>
      </c>
      <c r="G18" s="41"/>
      <c r="H18" s="41"/>
      <c r="I18" s="41"/>
      <c r="J18" s="41"/>
      <c r="K18" s="41"/>
      <c r="L18" s="41"/>
    </row>
    <row r="19" spans="1:12" ht="25.5" customHeight="1" thickBot="1">
      <c r="A19" s="50" t="s">
        <v>270</v>
      </c>
      <c r="B19" s="51">
        <v>12344</v>
      </c>
      <c r="C19" s="51">
        <v>11087</v>
      </c>
      <c r="D19" s="52">
        <v>-10.2</v>
      </c>
      <c r="E19" s="51">
        <v>10001</v>
      </c>
      <c r="F19" s="52">
        <v>-9.8</v>
      </c>
      <c r="G19" s="41"/>
      <c r="H19" s="41"/>
      <c r="I19" s="41"/>
      <c r="J19" s="41"/>
      <c r="K19" s="41"/>
      <c r="L19" s="41"/>
    </row>
    <row r="20" spans="1:12" ht="18" customHeight="1" thickBot="1">
      <c r="A20" s="53" t="s">
        <v>271</v>
      </c>
      <c r="B20" s="45">
        <v>590.7</v>
      </c>
      <c r="C20" s="45">
        <v>594.3</v>
      </c>
      <c r="D20" s="54">
        <v>0.6</v>
      </c>
      <c r="E20" s="45">
        <v>594.1</v>
      </c>
      <c r="F20" s="54">
        <v>-0.04</v>
      </c>
      <c r="G20" s="41"/>
      <c r="H20" s="41"/>
      <c r="I20" s="41"/>
      <c r="J20" s="41"/>
      <c r="K20" s="41"/>
      <c r="L20" s="41"/>
    </row>
    <row r="21" spans="1:12" ht="29.25" customHeight="1" thickBot="1">
      <c r="A21" s="53" t="s">
        <v>272</v>
      </c>
      <c r="B21" s="45">
        <v>2105</v>
      </c>
      <c r="C21" s="45">
        <v>1865.4</v>
      </c>
      <c r="D21" s="54">
        <v>-11.3</v>
      </c>
      <c r="E21" s="45">
        <v>1683.3</v>
      </c>
      <c r="F21" s="54">
        <v>-9.8</v>
      </c>
      <c r="G21" s="41"/>
      <c r="H21" s="41"/>
      <c r="I21" s="41"/>
      <c r="J21" s="41"/>
      <c r="K21" s="41"/>
      <c r="L21" s="41"/>
    </row>
    <row r="22" spans="1:12" ht="42" customHeight="1" thickBot="1">
      <c r="A22" s="53" t="s">
        <v>273</v>
      </c>
      <c r="B22" s="45">
        <v>4944</v>
      </c>
      <c r="C22" s="45">
        <v>5062</v>
      </c>
      <c r="D22" s="54">
        <v>2.4</v>
      </c>
      <c r="E22" s="45">
        <v>5306</v>
      </c>
      <c r="F22" s="54">
        <v>4.8</v>
      </c>
      <c r="G22" s="41"/>
      <c r="H22" s="41"/>
      <c r="I22" s="41"/>
      <c r="J22" s="41"/>
      <c r="K22" s="41"/>
      <c r="L22" s="41"/>
    </row>
    <row r="23" spans="1:12" ht="46.5" customHeight="1" thickBot="1">
      <c r="A23" s="53" t="s">
        <v>274</v>
      </c>
      <c r="B23" s="45">
        <v>40</v>
      </c>
      <c r="C23" s="45">
        <v>45.6</v>
      </c>
      <c r="D23" s="54">
        <v>14.1</v>
      </c>
      <c r="E23" s="45">
        <v>53</v>
      </c>
      <c r="F23" s="54">
        <v>16.2</v>
      </c>
      <c r="G23" s="41"/>
      <c r="H23" s="41"/>
      <c r="I23" s="41"/>
      <c r="J23" s="41"/>
      <c r="K23" s="41"/>
      <c r="L23" s="41"/>
    </row>
    <row r="24" spans="1:12" ht="45" customHeight="1" thickBot="1">
      <c r="A24" s="53" t="s">
        <v>275</v>
      </c>
      <c r="B24" s="45">
        <v>2367</v>
      </c>
      <c r="C24" s="45">
        <v>2240</v>
      </c>
      <c r="D24" s="54">
        <v>-5.4</v>
      </c>
      <c r="E24" s="45">
        <v>1893</v>
      </c>
      <c r="F24" s="54">
        <v>-15.5</v>
      </c>
      <c r="G24" s="41"/>
      <c r="H24" s="41"/>
      <c r="I24" s="41"/>
      <c r="J24" s="41"/>
      <c r="K24" s="41"/>
      <c r="L24" s="41"/>
    </row>
    <row r="25" spans="1:12" ht="42" customHeight="1" thickBot="1">
      <c r="A25" s="53" t="s">
        <v>276</v>
      </c>
      <c r="B25" s="45">
        <v>45.4</v>
      </c>
      <c r="C25" s="45">
        <v>42.5</v>
      </c>
      <c r="D25" s="54">
        <v>-2.9</v>
      </c>
      <c r="E25" s="45">
        <v>60</v>
      </c>
      <c r="F25" s="54">
        <v>41.3</v>
      </c>
      <c r="G25" s="41"/>
      <c r="H25" s="41"/>
      <c r="I25" s="41"/>
      <c r="J25" s="41"/>
      <c r="K25" s="41"/>
      <c r="L25" s="41"/>
    </row>
    <row r="26" spans="1:12" ht="30" customHeight="1" thickBot="1">
      <c r="A26" s="53" t="s">
        <v>277</v>
      </c>
      <c r="B26" s="45">
        <v>41</v>
      </c>
      <c r="C26" s="45">
        <v>31</v>
      </c>
      <c r="D26" s="54">
        <v>24.4</v>
      </c>
      <c r="E26" s="45">
        <v>33</v>
      </c>
      <c r="F26" s="54">
        <v>6.5</v>
      </c>
      <c r="G26" s="46"/>
      <c r="H26" s="46"/>
      <c r="I26" s="46"/>
      <c r="J26" s="46"/>
      <c r="K26" s="46"/>
      <c r="L26" s="46"/>
    </row>
    <row r="27" spans="1:12" ht="43.5" customHeight="1" thickBot="1">
      <c r="A27" s="53" t="s">
        <v>276</v>
      </c>
      <c r="B27" s="45">
        <v>89.4</v>
      </c>
      <c r="C27" s="45">
        <v>96.9</v>
      </c>
      <c r="D27" s="54">
        <v>7.5</v>
      </c>
      <c r="E27" s="45">
        <v>96.8</v>
      </c>
      <c r="F27" s="54">
        <v>-0.1</v>
      </c>
      <c r="G27" s="46"/>
      <c r="H27" s="46"/>
      <c r="I27" s="46"/>
      <c r="J27" s="46"/>
      <c r="K27" s="46"/>
      <c r="L27" s="46"/>
    </row>
    <row r="28" spans="1:12" ht="31.5" customHeight="1" thickBot="1">
      <c r="A28" s="53" t="s">
        <v>278</v>
      </c>
      <c r="B28" s="45">
        <v>52</v>
      </c>
      <c r="C28" s="45">
        <v>70</v>
      </c>
      <c r="D28" s="54">
        <v>34.6</v>
      </c>
      <c r="E28" s="45">
        <v>57</v>
      </c>
      <c r="F28" s="54">
        <v>-18.6</v>
      </c>
      <c r="G28" s="46"/>
      <c r="H28" s="46"/>
      <c r="I28" s="46"/>
      <c r="J28" s="46"/>
      <c r="K28" s="46"/>
      <c r="L28" s="46"/>
    </row>
    <row r="29" spans="1:12" ht="45" customHeight="1" thickBot="1">
      <c r="A29" s="53" t="s">
        <v>276</v>
      </c>
      <c r="B29" s="45">
        <v>78.4</v>
      </c>
      <c r="C29" s="45">
        <v>75</v>
      </c>
      <c r="D29" s="54">
        <v>-4.3</v>
      </c>
      <c r="E29" s="45">
        <v>87.7</v>
      </c>
      <c r="F29" s="54">
        <v>7.4</v>
      </c>
      <c r="G29" s="46"/>
      <c r="H29" s="46"/>
      <c r="I29" s="46"/>
      <c r="J29" s="46"/>
      <c r="K29" s="46"/>
      <c r="L29" s="46"/>
    </row>
    <row r="30" spans="1:12" ht="24.75" customHeight="1">
      <c r="A30" s="46"/>
      <c r="B30" s="46"/>
      <c r="C30" s="46"/>
      <c r="D30" s="46"/>
      <c r="E30" s="46"/>
      <c r="F30" s="46"/>
      <c r="G30" s="46"/>
      <c r="H30" s="46"/>
      <c r="I30" s="46"/>
      <c r="J30" s="46"/>
      <c r="K30" s="46"/>
      <c r="L30" s="46"/>
    </row>
    <row r="31" spans="1:12" ht="66.75" customHeight="1">
      <c r="A31" s="204" t="s">
        <v>29</v>
      </c>
      <c r="B31" s="204"/>
      <c r="C31" s="204"/>
      <c r="D31" s="204"/>
      <c r="E31" s="204"/>
      <c r="F31" s="204"/>
      <c r="G31" s="204"/>
      <c r="H31" s="204"/>
      <c r="I31" s="204"/>
      <c r="J31" s="204"/>
      <c r="K31" s="204"/>
      <c r="L31" s="204"/>
    </row>
    <row r="32" spans="1:12" ht="65.25" customHeight="1">
      <c r="A32" s="204" t="s">
        <v>28</v>
      </c>
      <c r="B32" s="204"/>
      <c r="C32" s="204"/>
      <c r="D32" s="204"/>
      <c r="E32" s="204"/>
      <c r="F32" s="204"/>
      <c r="G32" s="204"/>
      <c r="H32" s="204"/>
      <c r="I32" s="204"/>
      <c r="J32" s="204"/>
      <c r="K32" s="204"/>
      <c r="L32" s="204"/>
    </row>
    <row r="33" spans="1:12" ht="207" customHeight="1">
      <c r="A33" s="204" t="s">
        <v>30</v>
      </c>
      <c r="B33" s="204"/>
      <c r="C33" s="204"/>
      <c r="D33" s="204"/>
      <c r="E33" s="204"/>
      <c r="F33" s="204"/>
      <c r="G33" s="204"/>
      <c r="H33" s="204"/>
      <c r="I33" s="204"/>
      <c r="J33" s="204"/>
      <c r="K33" s="204"/>
      <c r="L33" s="204"/>
    </row>
    <row r="34" spans="1:12" ht="222.75" customHeight="1">
      <c r="A34" s="283" t="s">
        <v>31</v>
      </c>
      <c r="B34" s="283"/>
      <c r="C34" s="283"/>
      <c r="D34" s="283"/>
      <c r="E34" s="283"/>
      <c r="F34" s="283"/>
      <c r="G34" s="283"/>
      <c r="H34" s="283"/>
      <c r="I34" s="283"/>
      <c r="J34" s="283"/>
      <c r="K34" s="283"/>
      <c r="L34" s="283"/>
    </row>
    <row r="35" spans="1:12" ht="143.25" customHeight="1">
      <c r="A35" s="283" t="s">
        <v>32</v>
      </c>
      <c r="B35" s="283"/>
      <c r="C35" s="283"/>
      <c r="D35" s="283"/>
      <c r="E35" s="283"/>
      <c r="F35" s="283"/>
      <c r="G35" s="283"/>
      <c r="H35" s="283"/>
      <c r="I35" s="283"/>
      <c r="J35" s="283"/>
      <c r="K35" s="283"/>
      <c r="L35" s="283"/>
    </row>
    <row r="36" spans="1:12" ht="95.25" customHeight="1">
      <c r="A36" s="283" t="s">
        <v>33</v>
      </c>
      <c r="B36" s="283"/>
      <c r="C36" s="283"/>
      <c r="D36" s="283"/>
      <c r="E36" s="283"/>
      <c r="F36" s="283"/>
      <c r="G36" s="283"/>
      <c r="H36" s="283"/>
      <c r="I36" s="283"/>
      <c r="J36" s="283"/>
      <c r="K36" s="283"/>
      <c r="L36" s="283"/>
    </row>
    <row r="37" spans="1:12" ht="62.25" customHeight="1">
      <c r="A37" s="283" t="s">
        <v>34</v>
      </c>
      <c r="B37" s="283"/>
      <c r="C37" s="283"/>
      <c r="D37" s="283"/>
      <c r="E37" s="283"/>
      <c r="F37" s="283"/>
      <c r="G37" s="283"/>
      <c r="H37" s="283"/>
      <c r="I37" s="283"/>
      <c r="J37" s="283"/>
      <c r="K37" s="283"/>
      <c r="L37" s="283"/>
    </row>
    <row r="38" spans="1:12" ht="189" customHeight="1">
      <c r="A38" s="283" t="s">
        <v>35</v>
      </c>
      <c r="B38" s="283"/>
      <c r="C38" s="283"/>
      <c r="D38" s="283"/>
      <c r="E38" s="283"/>
      <c r="F38" s="283"/>
      <c r="G38" s="283"/>
      <c r="H38" s="283"/>
      <c r="I38" s="283"/>
      <c r="J38" s="283"/>
      <c r="K38" s="283"/>
      <c r="L38" s="283"/>
    </row>
    <row r="39" spans="1:12" ht="9" customHeight="1">
      <c r="A39" s="283"/>
      <c r="B39" s="283"/>
      <c r="C39" s="283"/>
      <c r="D39" s="283"/>
      <c r="E39" s="283"/>
      <c r="F39" s="283"/>
      <c r="G39" s="283"/>
      <c r="H39" s="283"/>
      <c r="I39" s="283"/>
      <c r="J39" s="283"/>
      <c r="K39" s="283"/>
      <c r="L39" s="283"/>
    </row>
    <row r="40" spans="1:12" ht="15.75">
      <c r="A40" s="284" t="s">
        <v>186</v>
      </c>
      <c r="B40" s="284"/>
      <c r="C40" s="284"/>
      <c r="D40" s="284"/>
      <c r="E40" s="284"/>
      <c r="F40" s="284"/>
      <c r="G40" s="284"/>
      <c r="H40" s="284"/>
      <c r="I40" s="284"/>
      <c r="J40" s="284"/>
      <c r="K40" s="284"/>
      <c r="L40" s="284"/>
    </row>
    <row r="41" spans="1:12" ht="9.75" customHeight="1">
      <c r="A41" s="283"/>
      <c r="B41" s="283"/>
      <c r="C41" s="283"/>
      <c r="D41" s="283"/>
      <c r="E41" s="283"/>
      <c r="F41" s="283"/>
      <c r="G41" s="283"/>
      <c r="H41" s="283"/>
      <c r="I41" s="283"/>
      <c r="J41" s="283"/>
      <c r="K41" s="283"/>
      <c r="L41" s="283"/>
    </row>
    <row r="42" spans="1:12" ht="15" customHeight="1">
      <c r="A42" s="283" t="s">
        <v>36</v>
      </c>
      <c r="B42" s="283"/>
      <c r="C42" s="283"/>
      <c r="D42" s="283"/>
      <c r="E42" s="283"/>
      <c r="F42" s="283"/>
      <c r="G42" s="283"/>
      <c r="H42" s="283"/>
      <c r="I42" s="283"/>
      <c r="J42" s="283"/>
      <c r="K42" s="283"/>
      <c r="L42" s="283"/>
    </row>
    <row r="43" spans="1:12" ht="31.5" customHeight="1">
      <c r="A43" s="283"/>
      <c r="B43" s="283"/>
      <c r="C43" s="283"/>
      <c r="D43" s="283"/>
      <c r="E43" s="283"/>
      <c r="F43" s="283"/>
      <c r="G43" s="283"/>
      <c r="H43" s="283"/>
      <c r="I43" s="283"/>
      <c r="J43" s="283"/>
      <c r="K43" s="283"/>
      <c r="L43" s="283"/>
    </row>
    <row r="44" spans="1:12" ht="15" customHeight="1">
      <c r="A44" s="283"/>
      <c r="B44" s="283"/>
      <c r="C44" s="283"/>
      <c r="D44" s="283"/>
      <c r="E44" s="283"/>
      <c r="F44" s="283"/>
      <c r="G44" s="283"/>
      <c r="H44" s="283"/>
      <c r="I44" s="283"/>
      <c r="J44" s="283"/>
      <c r="K44" s="283"/>
      <c r="L44" s="283"/>
    </row>
    <row r="45" spans="1:12" ht="33.75" customHeight="1">
      <c r="A45" s="283"/>
      <c r="B45" s="283"/>
      <c r="C45" s="283"/>
      <c r="D45" s="283"/>
      <c r="E45" s="283"/>
      <c r="F45" s="283"/>
      <c r="G45" s="283"/>
      <c r="H45" s="283"/>
      <c r="I45" s="283"/>
      <c r="J45" s="283"/>
      <c r="K45" s="283"/>
      <c r="L45" s="283"/>
    </row>
    <row r="46" spans="1:12" ht="15" customHeight="1">
      <c r="A46" s="283"/>
      <c r="B46" s="283"/>
      <c r="C46" s="283"/>
      <c r="D46" s="283"/>
      <c r="E46" s="283"/>
      <c r="F46" s="283"/>
      <c r="G46" s="283"/>
      <c r="H46" s="283"/>
      <c r="I46" s="283"/>
      <c r="J46" s="283"/>
      <c r="K46" s="283"/>
      <c r="L46" s="283"/>
    </row>
    <row r="47" spans="1:12" ht="4.5" customHeight="1">
      <c r="A47" s="283"/>
      <c r="B47" s="283"/>
      <c r="C47" s="283"/>
      <c r="D47" s="283"/>
      <c r="E47" s="283"/>
      <c r="F47" s="283"/>
      <c r="G47" s="283"/>
      <c r="H47" s="283"/>
      <c r="I47" s="283"/>
      <c r="J47" s="283"/>
      <c r="K47" s="283"/>
      <c r="L47" s="283"/>
    </row>
    <row r="48" spans="1:12" ht="6" customHeight="1">
      <c r="A48" s="283"/>
      <c r="B48" s="283"/>
      <c r="C48" s="283"/>
      <c r="D48" s="283"/>
      <c r="E48" s="283"/>
      <c r="F48" s="283"/>
      <c r="G48" s="283"/>
      <c r="H48" s="283"/>
      <c r="I48" s="283"/>
      <c r="J48" s="283"/>
      <c r="K48" s="283"/>
      <c r="L48" s="283"/>
    </row>
    <row r="49" spans="1:12" ht="15.75">
      <c r="A49" s="284" t="s">
        <v>187</v>
      </c>
      <c r="B49" s="284"/>
      <c r="C49" s="284"/>
      <c r="D49" s="284"/>
      <c r="E49" s="284"/>
      <c r="F49" s="284"/>
      <c r="G49" s="284"/>
      <c r="H49" s="284"/>
      <c r="I49" s="284"/>
      <c r="J49" s="284"/>
      <c r="K49" s="284"/>
      <c r="L49" s="284"/>
    </row>
    <row r="50" spans="1:12" ht="8.25" customHeight="1">
      <c r="A50" s="283"/>
      <c r="B50" s="283"/>
      <c r="C50" s="283"/>
      <c r="D50" s="283"/>
      <c r="E50" s="283"/>
      <c r="F50" s="283"/>
      <c r="G50" s="283"/>
      <c r="H50" s="283"/>
      <c r="I50" s="283"/>
      <c r="J50" s="283"/>
      <c r="K50" s="283"/>
      <c r="L50" s="283"/>
    </row>
    <row r="51" spans="1:12" ht="15.75">
      <c r="A51" s="283" t="s">
        <v>279</v>
      </c>
      <c r="B51" s="283"/>
      <c r="C51" s="283"/>
      <c r="D51" s="283"/>
      <c r="E51" s="283"/>
      <c r="F51" s="283"/>
      <c r="G51" s="283"/>
      <c r="H51" s="283"/>
      <c r="I51" s="283"/>
      <c r="J51" s="283"/>
      <c r="K51" s="283"/>
      <c r="L51" s="283"/>
    </row>
    <row r="52" spans="1:12" ht="10.5" customHeight="1">
      <c r="A52" s="284"/>
      <c r="B52" s="284"/>
      <c r="C52" s="284"/>
      <c r="D52" s="284"/>
      <c r="E52" s="284"/>
      <c r="F52" s="284"/>
      <c r="G52" s="284"/>
      <c r="H52" s="284"/>
      <c r="I52" s="284"/>
      <c r="J52" s="284"/>
      <c r="K52" s="284"/>
      <c r="L52" s="284"/>
    </row>
    <row r="53" spans="1:12" ht="15.75">
      <c r="A53" s="284" t="s">
        <v>280</v>
      </c>
      <c r="B53" s="284"/>
      <c r="C53" s="284"/>
      <c r="D53" s="284"/>
      <c r="E53" s="284"/>
      <c r="F53" s="284"/>
      <c r="G53" s="284"/>
      <c r="H53" s="284"/>
      <c r="I53" s="284"/>
      <c r="J53" s="284"/>
      <c r="K53" s="284"/>
      <c r="L53" s="284"/>
    </row>
    <row r="54" spans="1:12" ht="9.75" customHeight="1">
      <c r="A54" s="283"/>
      <c r="B54" s="283"/>
      <c r="C54" s="283"/>
      <c r="D54" s="283"/>
      <c r="E54" s="283"/>
      <c r="F54" s="283"/>
      <c r="G54" s="283"/>
      <c r="H54" s="283"/>
      <c r="I54" s="283"/>
      <c r="J54" s="283"/>
      <c r="K54" s="283"/>
      <c r="L54" s="283"/>
    </row>
    <row r="55" spans="1:12" ht="32.25" customHeight="1">
      <c r="A55" s="285" t="s">
        <v>281</v>
      </c>
      <c r="B55" s="286" t="s">
        <v>282</v>
      </c>
      <c r="C55" s="287"/>
      <c r="D55" s="287"/>
      <c r="E55" s="288"/>
      <c r="F55" s="289" t="s">
        <v>283</v>
      </c>
      <c r="G55" s="289"/>
      <c r="H55" s="289"/>
      <c r="I55" s="289"/>
      <c r="J55" s="289"/>
      <c r="K55" s="289"/>
      <c r="L55" s="290"/>
    </row>
    <row r="56" spans="1:12" ht="91.5" customHeight="1">
      <c r="A56" s="291">
        <v>1</v>
      </c>
      <c r="B56" s="292" t="s">
        <v>284</v>
      </c>
      <c r="C56" s="293"/>
      <c r="D56" s="293"/>
      <c r="E56" s="294"/>
      <c r="F56" s="295" t="s">
        <v>293</v>
      </c>
      <c r="G56" s="295"/>
      <c r="H56" s="295"/>
      <c r="I56" s="295"/>
      <c r="J56" s="295"/>
      <c r="K56" s="295"/>
      <c r="L56" s="290"/>
    </row>
    <row r="57" spans="1:12" ht="96" customHeight="1">
      <c r="A57" s="291">
        <v>2</v>
      </c>
      <c r="B57" s="292" t="s">
        <v>285</v>
      </c>
      <c r="C57" s="293"/>
      <c r="D57" s="293"/>
      <c r="E57" s="294"/>
      <c r="F57" s="295" t="s">
        <v>292</v>
      </c>
      <c r="G57" s="295"/>
      <c r="H57" s="295"/>
      <c r="I57" s="295"/>
      <c r="J57" s="295"/>
      <c r="K57" s="295"/>
      <c r="L57" s="296"/>
    </row>
    <row r="58" spans="1:12" ht="196.5" customHeight="1">
      <c r="A58" s="291">
        <v>3</v>
      </c>
      <c r="B58" s="292" t="s">
        <v>286</v>
      </c>
      <c r="C58" s="293"/>
      <c r="D58" s="293"/>
      <c r="E58" s="294"/>
      <c r="F58" s="295" t="s">
        <v>57</v>
      </c>
      <c r="G58" s="295"/>
      <c r="H58" s="295"/>
      <c r="I58" s="295"/>
      <c r="J58" s="295"/>
      <c r="K58" s="295"/>
      <c r="L58" s="290"/>
    </row>
    <row r="59" spans="1:12" ht="264" customHeight="1">
      <c r="A59" s="291">
        <v>4</v>
      </c>
      <c r="B59" s="292" t="s">
        <v>287</v>
      </c>
      <c r="C59" s="293"/>
      <c r="D59" s="293"/>
      <c r="E59" s="294"/>
      <c r="F59" s="295" t="s">
        <v>58</v>
      </c>
      <c r="G59" s="295"/>
      <c r="H59" s="295"/>
      <c r="I59" s="295"/>
      <c r="J59" s="295"/>
      <c r="K59" s="295"/>
      <c r="L59" s="296"/>
    </row>
    <row r="60" spans="1:12" ht="96.75" customHeight="1">
      <c r="A60" s="291">
        <v>5</v>
      </c>
      <c r="B60" s="292" t="s">
        <v>288</v>
      </c>
      <c r="C60" s="293"/>
      <c r="D60" s="293"/>
      <c r="E60" s="294"/>
      <c r="F60" s="295" t="s">
        <v>294</v>
      </c>
      <c r="G60" s="295"/>
      <c r="H60" s="295"/>
      <c r="I60" s="295"/>
      <c r="J60" s="295"/>
      <c r="K60" s="295"/>
      <c r="L60" s="290"/>
    </row>
    <row r="61" spans="1:12" ht="117.75" customHeight="1">
      <c r="A61" s="291">
        <v>6</v>
      </c>
      <c r="B61" s="292" t="s">
        <v>289</v>
      </c>
      <c r="C61" s="293"/>
      <c r="D61" s="293"/>
      <c r="E61" s="294"/>
      <c r="F61" s="295" t="s">
        <v>295</v>
      </c>
      <c r="G61" s="295"/>
      <c r="H61" s="295"/>
      <c r="I61" s="295"/>
      <c r="J61" s="295"/>
      <c r="K61" s="295"/>
      <c r="L61" s="290"/>
    </row>
    <row r="62" spans="1:12" ht="96" customHeight="1">
      <c r="A62" s="291">
        <v>7</v>
      </c>
      <c r="B62" s="292" t="s">
        <v>290</v>
      </c>
      <c r="C62" s="293"/>
      <c r="D62" s="293"/>
      <c r="E62" s="294"/>
      <c r="F62" s="295" t="s">
        <v>296</v>
      </c>
      <c r="G62" s="295"/>
      <c r="H62" s="295"/>
      <c r="I62" s="295"/>
      <c r="J62" s="295"/>
      <c r="K62" s="295"/>
      <c r="L62" s="290"/>
    </row>
    <row r="63" spans="1:12" ht="105" customHeight="1">
      <c r="A63" s="291">
        <v>8</v>
      </c>
      <c r="B63" s="292" t="s">
        <v>23</v>
      </c>
      <c r="C63" s="293"/>
      <c r="D63" s="293"/>
      <c r="E63" s="294"/>
      <c r="F63" s="295" t="s">
        <v>297</v>
      </c>
      <c r="G63" s="295"/>
      <c r="H63" s="295"/>
      <c r="I63" s="295"/>
      <c r="J63" s="295"/>
      <c r="K63" s="295"/>
      <c r="L63" s="290"/>
    </row>
    <row r="64" spans="1:12" ht="238.5" customHeight="1">
      <c r="A64" s="291">
        <v>9</v>
      </c>
      <c r="B64" s="292" t="s">
        <v>16</v>
      </c>
      <c r="C64" s="293"/>
      <c r="D64" s="293"/>
      <c r="E64" s="294"/>
      <c r="F64" s="295" t="s">
        <v>59</v>
      </c>
      <c r="G64" s="295"/>
      <c r="H64" s="295"/>
      <c r="I64" s="295"/>
      <c r="J64" s="295"/>
      <c r="K64" s="295"/>
      <c r="L64" s="290"/>
    </row>
    <row r="65" spans="1:12" ht="106.5" customHeight="1">
      <c r="A65" s="291">
        <v>10</v>
      </c>
      <c r="B65" s="292" t="s">
        <v>19</v>
      </c>
      <c r="C65" s="293"/>
      <c r="D65" s="293"/>
      <c r="E65" s="294"/>
      <c r="F65" s="295" t="s">
        <v>60</v>
      </c>
      <c r="G65" s="295"/>
      <c r="H65" s="295"/>
      <c r="I65" s="295"/>
      <c r="J65" s="295"/>
      <c r="K65" s="295"/>
      <c r="L65" s="290"/>
    </row>
    <row r="66" spans="1:12" ht="99" customHeight="1">
      <c r="A66" s="291">
        <v>11</v>
      </c>
      <c r="B66" s="292" t="s">
        <v>67</v>
      </c>
      <c r="C66" s="293"/>
      <c r="D66" s="293"/>
      <c r="E66" s="294"/>
      <c r="F66" s="295" t="s">
        <v>291</v>
      </c>
      <c r="G66" s="295"/>
      <c r="H66" s="295"/>
      <c r="I66" s="295"/>
      <c r="J66" s="295"/>
      <c r="K66" s="295"/>
      <c r="L66" s="290"/>
    </row>
    <row r="67" spans="1:12" ht="111" customHeight="1">
      <c r="A67" s="291">
        <v>12</v>
      </c>
      <c r="B67" s="292" t="s">
        <v>61</v>
      </c>
      <c r="C67" s="293"/>
      <c r="D67" s="293"/>
      <c r="E67" s="294"/>
      <c r="F67" s="295" t="s">
        <v>62</v>
      </c>
      <c r="G67" s="295"/>
      <c r="H67" s="295"/>
      <c r="I67" s="295"/>
      <c r="J67" s="295"/>
      <c r="K67" s="295"/>
      <c r="L67" s="290"/>
    </row>
    <row r="68" spans="1:12" ht="106.5" customHeight="1">
      <c r="A68" s="291">
        <v>13</v>
      </c>
      <c r="B68" s="292" t="s">
        <v>78</v>
      </c>
      <c r="C68" s="293"/>
      <c r="D68" s="293"/>
      <c r="E68" s="294"/>
      <c r="F68" s="295" t="s">
        <v>298</v>
      </c>
      <c r="G68" s="295"/>
      <c r="H68" s="295"/>
      <c r="I68" s="295"/>
      <c r="J68" s="295"/>
      <c r="K68" s="295"/>
      <c r="L68" s="296"/>
    </row>
    <row r="69" spans="1:12" ht="131.25" customHeight="1">
      <c r="A69" s="291">
        <v>14</v>
      </c>
      <c r="B69" s="292" t="s">
        <v>69</v>
      </c>
      <c r="C69" s="293"/>
      <c r="D69" s="293"/>
      <c r="E69" s="294"/>
      <c r="F69" s="295" t="s">
        <v>63</v>
      </c>
      <c r="G69" s="295"/>
      <c r="H69" s="295"/>
      <c r="I69" s="295"/>
      <c r="J69" s="295"/>
      <c r="K69" s="295"/>
      <c r="L69" s="290"/>
    </row>
    <row r="70" spans="1:12" ht="105" customHeight="1">
      <c r="A70" s="291">
        <v>15</v>
      </c>
      <c r="B70" s="292" t="s">
        <v>70</v>
      </c>
      <c r="C70" s="293"/>
      <c r="D70" s="293"/>
      <c r="E70" s="294"/>
      <c r="F70" s="295" t="s">
        <v>299</v>
      </c>
      <c r="G70" s="295"/>
      <c r="H70" s="295"/>
      <c r="I70" s="295"/>
      <c r="J70" s="295"/>
      <c r="K70" s="295"/>
      <c r="L70" s="290"/>
    </row>
    <row r="71" spans="1:12" ht="91.5" customHeight="1">
      <c r="A71" s="291">
        <v>16</v>
      </c>
      <c r="B71" s="292" t="s">
        <v>71</v>
      </c>
      <c r="C71" s="293"/>
      <c r="D71" s="293"/>
      <c r="E71" s="294"/>
      <c r="F71" s="295" t="s">
        <v>64</v>
      </c>
      <c r="G71" s="295"/>
      <c r="H71" s="295"/>
      <c r="I71" s="295"/>
      <c r="J71" s="295"/>
      <c r="K71" s="295"/>
      <c r="L71" s="290"/>
    </row>
    <row r="72" spans="1:12" ht="123" customHeight="1">
      <c r="A72" s="291">
        <v>17</v>
      </c>
      <c r="B72" s="292" t="s">
        <v>72</v>
      </c>
      <c r="C72" s="293"/>
      <c r="D72" s="293"/>
      <c r="E72" s="294"/>
      <c r="F72" s="295" t="s">
        <v>300</v>
      </c>
      <c r="G72" s="295"/>
      <c r="H72" s="295"/>
      <c r="I72" s="295"/>
      <c r="J72" s="295"/>
      <c r="K72" s="295"/>
      <c r="L72" s="290"/>
    </row>
    <row r="73" spans="1:12" ht="138" customHeight="1">
      <c r="A73" s="291">
        <v>18</v>
      </c>
      <c r="B73" s="292" t="s">
        <v>73</v>
      </c>
      <c r="C73" s="293"/>
      <c r="D73" s="293"/>
      <c r="E73" s="294"/>
      <c r="F73" s="295" t="s">
        <v>301</v>
      </c>
      <c r="G73" s="295"/>
      <c r="H73" s="295"/>
      <c r="I73" s="295"/>
      <c r="J73" s="295"/>
      <c r="K73" s="295"/>
      <c r="L73" s="290"/>
    </row>
    <row r="74" spans="1:12" ht="93.75" customHeight="1">
      <c r="A74" s="291">
        <v>19</v>
      </c>
      <c r="B74" s="292" t="s">
        <v>302</v>
      </c>
      <c r="C74" s="293"/>
      <c r="D74" s="293"/>
      <c r="E74" s="294"/>
      <c r="F74" s="295" t="s">
        <v>303</v>
      </c>
      <c r="G74" s="295"/>
      <c r="H74" s="295"/>
      <c r="I74" s="295"/>
      <c r="J74" s="295"/>
      <c r="K74" s="295"/>
      <c r="L74" s="290"/>
    </row>
    <row r="75" spans="1:12" ht="63" customHeight="1">
      <c r="A75" s="291">
        <v>20</v>
      </c>
      <c r="B75" s="292" t="s">
        <v>304</v>
      </c>
      <c r="C75" s="293"/>
      <c r="D75" s="293"/>
      <c r="E75" s="294"/>
      <c r="F75" s="295" t="s">
        <v>305</v>
      </c>
      <c r="G75" s="295"/>
      <c r="H75" s="295"/>
      <c r="I75" s="295"/>
      <c r="J75" s="295"/>
      <c r="K75" s="295"/>
      <c r="L75" s="290"/>
    </row>
    <row r="76" spans="1:12" ht="64.5" customHeight="1">
      <c r="A76" s="291">
        <v>21</v>
      </c>
      <c r="B76" s="292" t="s">
        <v>306</v>
      </c>
      <c r="C76" s="293"/>
      <c r="D76" s="293"/>
      <c r="E76" s="294"/>
      <c r="F76" s="295" t="s">
        <v>305</v>
      </c>
      <c r="G76" s="295"/>
      <c r="H76" s="295"/>
      <c r="I76" s="295"/>
      <c r="J76" s="295"/>
      <c r="K76" s="295"/>
      <c r="L76" s="290"/>
    </row>
    <row r="77" spans="1:12" ht="117.75" customHeight="1">
      <c r="A77" s="291">
        <v>22</v>
      </c>
      <c r="B77" s="292" t="s">
        <v>307</v>
      </c>
      <c r="C77" s="293"/>
      <c r="D77" s="293"/>
      <c r="E77" s="294"/>
      <c r="F77" s="295" t="s">
        <v>65</v>
      </c>
      <c r="G77" s="295"/>
      <c r="H77" s="295"/>
      <c r="I77" s="295"/>
      <c r="J77" s="295"/>
      <c r="K77" s="295"/>
      <c r="L77" s="290"/>
    </row>
    <row r="78" spans="1:12" ht="83.25" customHeight="1">
      <c r="A78" s="291">
        <v>23</v>
      </c>
      <c r="B78" s="292" t="s">
        <v>308</v>
      </c>
      <c r="C78" s="293"/>
      <c r="D78" s="293"/>
      <c r="E78" s="294"/>
      <c r="F78" s="295" t="s">
        <v>305</v>
      </c>
      <c r="G78" s="295"/>
      <c r="H78" s="295"/>
      <c r="I78" s="295"/>
      <c r="J78" s="295"/>
      <c r="K78" s="295"/>
      <c r="L78" s="290"/>
    </row>
    <row r="79" spans="1:12" ht="185.25" customHeight="1">
      <c r="A79" s="291">
        <v>24</v>
      </c>
      <c r="B79" s="292" t="s">
        <v>309</v>
      </c>
      <c r="C79" s="293"/>
      <c r="D79" s="293"/>
      <c r="E79" s="294"/>
      <c r="F79" s="295" t="s">
        <v>66</v>
      </c>
      <c r="G79" s="295"/>
      <c r="H79" s="295"/>
      <c r="I79" s="295"/>
      <c r="J79" s="295"/>
      <c r="K79" s="295"/>
      <c r="L79" s="290"/>
    </row>
    <row r="80" spans="1:12" ht="15.75">
      <c r="A80" s="297"/>
      <c r="B80" s="296"/>
      <c r="C80" s="296"/>
      <c r="D80" s="296"/>
      <c r="E80" s="297"/>
      <c r="F80" s="297"/>
      <c r="G80" s="297"/>
      <c r="H80" s="297"/>
      <c r="I80" s="297"/>
      <c r="J80" s="297"/>
      <c r="K80" s="297"/>
      <c r="L80" s="297"/>
    </row>
    <row r="81" spans="1:12" ht="15" customHeight="1">
      <c r="A81" s="284" t="s">
        <v>190</v>
      </c>
      <c r="B81" s="284"/>
      <c r="C81" s="284"/>
      <c r="D81" s="284"/>
      <c r="E81" s="284"/>
      <c r="F81" s="284"/>
      <c r="G81" s="284"/>
      <c r="H81" s="284"/>
      <c r="I81" s="284"/>
      <c r="J81" s="284"/>
      <c r="K81" s="284"/>
      <c r="L81" s="284"/>
    </row>
    <row r="82" spans="1:12" ht="15.75">
      <c r="A82" s="297"/>
      <c r="B82" s="296"/>
      <c r="C82" s="296"/>
      <c r="D82" s="296"/>
      <c r="E82" s="297"/>
      <c r="F82" s="297"/>
      <c r="G82" s="297"/>
      <c r="H82" s="297"/>
      <c r="I82" s="297"/>
      <c r="J82" s="297"/>
      <c r="K82" s="297"/>
      <c r="L82" s="297"/>
    </row>
    <row r="83" spans="1:12" ht="78" customHeight="1">
      <c r="A83" s="283" t="s">
        <v>160</v>
      </c>
      <c r="B83" s="283"/>
      <c r="C83" s="283"/>
      <c r="D83" s="283"/>
      <c r="E83" s="283"/>
      <c r="F83" s="283"/>
      <c r="G83" s="283"/>
      <c r="H83" s="283"/>
      <c r="I83" s="283"/>
      <c r="J83" s="283"/>
      <c r="K83" s="283"/>
      <c r="L83" s="283"/>
    </row>
    <row r="84" spans="1:12" ht="11.25" customHeight="1">
      <c r="A84" s="297"/>
      <c r="B84" s="296"/>
      <c r="C84" s="296"/>
      <c r="D84" s="296"/>
      <c r="E84" s="297"/>
      <c r="F84" s="297"/>
      <c r="G84" s="297"/>
      <c r="H84" s="297"/>
      <c r="I84" s="297"/>
      <c r="J84" s="297"/>
      <c r="K84" s="297"/>
      <c r="L84" s="297"/>
    </row>
    <row r="85" spans="1:12" ht="15" customHeight="1">
      <c r="A85" s="284" t="s">
        <v>225</v>
      </c>
      <c r="B85" s="284"/>
      <c r="C85" s="284"/>
      <c r="D85" s="284"/>
      <c r="E85" s="284"/>
      <c r="F85" s="284"/>
      <c r="G85" s="284"/>
      <c r="H85" s="284"/>
      <c r="I85" s="284"/>
      <c r="J85" s="284"/>
      <c r="K85" s="284"/>
      <c r="L85" s="284"/>
    </row>
    <row r="86" spans="1:12" ht="6.75" customHeight="1">
      <c r="A86" s="297"/>
      <c r="B86" s="296"/>
      <c r="C86" s="296"/>
      <c r="D86" s="296"/>
      <c r="E86" s="297"/>
      <c r="F86" s="297"/>
      <c r="G86" s="297"/>
      <c r="H86" s="297"/>
      <c r="I86" s="297"/>
      <c r="J86" s="297"/>
      <c r="K86" s="297"/>
      <c r="L86" s="297"/>
    </row>
    <row r="87" spans="1:12" ht="30.75" customHeight="1">
      <c r="A87" s="283" t="s">
        <v>310</v>
      </c>
      <c r="B87" s="283"/>
      <c r="C87" s="283"/>
      <c r="D87" s="283"/>
      <c r="E87" s="283"/>
      <c r="F87" s="283"/>
      <c r="G87" s="283"/>
      <c r="H87" s="283"/>
      <c r="I87" s="283"/>
      <c r="J87" s="283"/>
      <c r="K87" s="283"/>
      <c r="L87" s="283"/>
    </row>
    <row r="88" spans="1:12" ht="96.75" customHeight="1">
      <c r="A88" s="283" t="s">
        <v>311</v>
      </c>
      <c r="B88" s="283"/>
      <c r="C88" s="283"/>
      <c r="D88" s="283"/>
      <c r="E88" s="283"/>
      <c r="F88" s="283"/>
      <c r="G88" s="283"/>
      <c r="H88" s="283"/>
      <c r="I88" s="283"/>
      <c r="J88" s="283"/>
      <c r="K88" s="283"/>
      <c r="L88" s="283"/>
    </row>
    <row r="89" spans="1:12" ht="65.25" customHeight="1">
      <c r="A89" s="283" t="s">
        <v>312</v>
      </c>
      <c r="B89" s="283"/>
      <c r="C89" s="283"/>
      <c r="D89" s="283"/>
      <c r="E89" s="283"/>
      <c r="F89" s="283"/>
      <c r="G89" s="283"/>
      <c r="H89" s="283"/>
      <c r="I89" s="283"/>
      <c r="J89" s="283"/>
      <c r="K89" s="283"/>
      <c r="L89" s="283"/>
    </row>
    <row r="90" spans="1:12" ht="15">
      <c r="A90" s="296"/>
      <c r="B90" s="296"/>
      <c r="C90" s="296"/>
      <c r="D90" s="296"/>
      <c r="E90" s="296"/>
      <c r="F90" s="296"/>
      <c r="G90" s="296"/>
      <c r="H90" s="296"/>
      <c r="I90" s="296"/>
      <c r="J90" s="296"/>
      <c r="K90" s="296"/>
      <c r="L90" s="296"/>
    </row>
    <row r="91" spans="1:12" ht="15">
      <c r="A91" s="296"/>
      <c r="B91" s="296"/>
      <c r="C91" s="296"/>
      <c r="D91" s="296"/>
      <c r="E91" s="296"/>
      <c r="F91" s="296"/>
      <c r="G91" s="296"/>
      <c r="H91" s="296"/>
      <c r="I91" s="296"/>
      <c r="J91" s="296"/>
      <c r="K91" s="296"/>
      <c r="L91" s="296"/>
    </row>
    <row r="92" spans="1:12" ht="15">
      <c r="A92" s="296"/>
      <c r="B92" s="296"/>
      <c r="C92" s="296"/>
      <c r="D92" s="296"/>
      <c r="E92" s="296"/>
      <c r="F92" s="296"/>
      <c r="G92" s="296"/>
      <c r="H92" s="296"/>
      <c r="I92" s="296"/>
      <c r="J92" s="296"/>
      <c r="K92" s="296"/>
      <c r="L92" s="296"/>
    </row>
    <row r="93" spans="1:12" ht="15">
      <c r="A93" s="296"/>
      <c r="B93" s="296"/>
      <c r="C93" s="296"/>
      <c r="D93" s="296"/>
      <c r="E93" s="296"/>
      <c r="F93" s="296"/>
      <c r="G93" s="296"/>
      <c r="H93" s="296"/>
      <c r="I93" s="296"/>
      <c r="J93" s="296"/>
      <c r="K93" s="296"/>
      <c r="L93" s="296"/>
    </row>
    <row r="94" spans="1:12" ht="15">
      <c r="A94" s="296"/>
      <c r="B94" s="296"/>
      <c r="C94" s="296"/>
      <c r="D94" s="296"/>
      <c r="E94" s="296"/>
      <c r="F94" s="296"/>
      <c r="G94" s="296"/>
      <c r="H94" s="296"/>
      <c r="I94" s="296"/>
      <c r="J94" s="296"/>
      <c r="K94" s="296"/>
      <c r="L94" s="296"/>
    </row>
    <row r="95" spans="1:12" ht="15">
      <c r="A95" s="296"/>
      <c r="B95" s="296"/>
      <c r="C95" s="296"/>
      <c r="D95" s="296"/>
      <c r="E95" s="296"/>
      <c r="F95" s="296"/>
      <c r="G95" s="296"/>
      <c r="H95" s="296"/>
      <c r="I95" s="296"/>
      <c r="J95" s="296"/>
      <c r="K95" s="296"/>
      <c r="L95" s="296"/>
    </row>
    <row r="96" spans="1:12" ht="15">
      <c r="A96" s="296"/>
      <c r="B96" s="296"/>
      <c r="C96" s="296"/>
      <c r="D96" s="296"/>
      <c r="E96" s="296"/>
      <c r="F96" s="296"/>
      <c r="G96" s="296"/>
      <c r="H96" s="296"/>
      <c r="I96" s="296"/>
      <c r="J96" s="296"/>
      <c r="K96" s="296"/>
      <c r="L96" s="296"/>
    </row>
    <row r="97" spans="1:12" ht="15">
      <c r="A97" s="296"/>
      <c r="B97" s="296"/>
      <c r="C97" s="296"/>
      <c r="D97" s="296"/>
      <c r="E97" s="296"/>
      <c r="F97" s="296"/>
      <c r="G97" s="296"/>
      <c r="H97" s="296"/>
      <c r="I97" s="296"/>
      <c r="J97" s="296"/>
      <c r="K97" s="296"/>
      <c r="L97" s="296"/>
    </row>
    <row r="98" spans="1:12" ht="15">
      <c r="A98" s="296"/>
      <c r="B98" s="296"/>
      <c r="C98" s="296"/>
      <c r="D98" s="296"/>
      <c r="E98" s="296"/>
      <c r="F98" s="296"/>
      <c r="G98" s="296"/>
      <c r="H98" s="296"/>
      <c r="I98" s="296"/>
      <c r="J98" s="296"/>
      <c r="K98" s="296"/>
      <c r="L98" s="296"/>
    </row>
  </sheetData>
  <sheetProtection/>
  <mergeCells count="85">
    <mergeCell ref="B65:E65"/>
    <mergeCell ref="B77:E77"/>
    <mergeCell ref="B67:E67"/>
    <mergeCell ref="B66:E66"/>
    <mergeCell ref="B69:E69"/>
    <mergeCell ref="B70:E70"/>
    <mergeCell ref="B68:E68"/>
    <mergeCell ref="B71:E71"/>
    <mergeCell ref="B72:E72"/>
    <mergeCell ref="B64:E64"/>
    <mergeCell ref="B62:E62"/>
    <mergeCell ref="B61:E61"/>
    <mergeCell ref="B60:E60"/>
    <mergeCell ref="B73:E73"/>
    <mergeCell ref="B74:E74"/>
    <mergeCell ref="B75:E75"/>
    <mergeCell ref="B76:E76"/>
    <mergeCell ref="F76:K76"/>
    <mergeCell ref="F77:K77"/>
    <mergeCell ref="F78:K78"/>
    <mergeCell ref="F79:K79"/>
    <mergeCell ref="F63:K63"/>
    <mergeCell ref="A85:L85"/>
    <mergeCell ref="F67:K67"/>
    <mergeCell ref="B63:E63"/>
    <mergeCell ref="B78:E78"/>
    <mergeCell ref="B79:E79"/>
    <mergeCell ref="F73:K73"/>
    <mergeCell ref="A81:L81"/>
    <mergeCell ref="A83:L83"/>
    <mergeCell ref="F74:K74"/>
    <mergeCell ref="B58:E58"/>
    <mergeCell ref="B59:E59"/>
    <mergeCell ref="F55:K55"/>
    <mergeCell ref="F56:K56"/>
    <mergeCell ref="F57:K57"/>
    <mergeCell ref="F58:K58"/>
    <mergeCell ref="F59:K59"/>
    <mergeCell ref="A37:L37"/>
    <mergeCell ref="A50:L50"/>
    <mergeCell ref="A52:L52"/>
    <mergeCell ref="F64:K64"/>
    <mergeCell ref="F60:K60"/>
    <mergeCell ref="F61:K61"/>
    <mergeCell ref="F62:K62"/>
    <mergeCell ref="B55:E55"/>
    <mergeCell ref="B56:E56"/>
    <mergeCell ref="B57:E57"/>
    <mergeCell ref="A88:L88"/>
    <mergeCell ref="F70:K70"/>
    <mergeCell ref="F65:K65"/>
    <mergeCell ref="F66:K66"/>
    <mergeCell ref="F71:K71"/>
    <mergeCell ref="F72:K72"/>
    <mergeCell ref="A87:L87"/>
    <mergeCell ref="F68:K68"/>
    <mergeCell ref="F69:K69"/>
    <mergeCell ref="F75:K75"/>
    <mergeCell ref="A89:L89"/>
    <mergeCell ref="A53:L53"/>
    <mergeCell ref="A54:L54"/>
    <mergeCell ref="A34:L34"/>
    <mergeCell ref="A35:L35"/>
    <mergeCell ref="A36:L36"/>
    <mergeCell ref="A51:L51"/>
    <mergeCell ref="A41:L41"/>
    <mergeCell ref="A48:L48"/>
    <mergeCell ref="A49:L49"/>
    <mergeCell ref="A31:L31"/>
    <mergeCell ref="A32:L32"/>
    <mergeCell ref="A33:L33"/>
    <mergeCell ref="A6:L6"/>
    <mergeCell ref="A16:L16"/>
    <mergeCell ref="A7:L7"/>
    <mergeCell ref="A9:A10"/>
    <mergeCell ref="B9:G9"/>
    <mergeCell ref="A1:L1"/>
    <mergeCell ref="A3:L3"/>
    <mergeCell ref="A4:L4"/>
    <mergeCell ref="A5:L5"/>
    <mergeCell ref="A2:L2"/>
    <mergeCell ref="A40:L40"/>
    <mergeCell ref="A39:L39"/>
    <mergeCell ref="A38:L38"/>
    <mergeCell ref="A42:L47"/>
  </mergeCells>
  <printOptions/>
  <pageMargins left="0.7" right="0.7" top="0.75" bottom="0.75" header="0.3" footer="0.3"/>
  <pageSetup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2:AE35"/>
  <sheetViews>
    <sheetView view="pageBreakPreview" zoomScale="75" zoomScaleSheetLayoutView="75" zoomScalePageLayoutView="0" workbookViewId="0" topLeftCell="C7">
      <selection activeCell="E23" sqref="E23"/>
    </sheetView>
  </sheetViews>
  <sheetFormatPr defaultColWidth="8.8515625" defaultRowHeight="15"/>
  <cols>
    <col min="1" max="1" width="6.7109375" style="114" customWidth="1"/>
    <col min="2" max="2" width="53.421875" style="103" customWidth="1"/>
    <col min="3" max="3" width="39.140625" style="103" customWidth="1"/>
    <col min="4" max="4" width="18.57421875" style="103" customWidth="1"/>
    <col min="5" max="5" width="24.7109375" style="103" customWidth="1"/>
    <col min="6" max="13" width="8.8515625" style="103" customWidth="1"/>
    <col min="14" max="16384" width="8.8515625" style="103" customWidth="1"/>
  </cols>
  <sheetData>
    <row r="2" spans="2:30" ht="12.75">
      <c r="B2" s="230" t="s">
        <v>191</v>
      </c>
      <c r="C2" s="230"/>
      <c r="D2" s="230"/>
      <c r="E2" s="230"/>
      <c r="F2" s="230"/>
      <c r="G2" s="230"/>
      <c r="H2" s="230"/>
      <c r="I2" s="230"/>
      <c r="J2" s="230"/>
      <c r="K2" s="230"/>
      <c r="L2" s="230"/>
      <c r="M2" s="230"/>
      <c r="N2" s="230"/>
      <c r="O2" s="230"/>
      <c r="P2" s="230"/>
      <c r="Q2" s="230"/>
      <c r="R2" s="230"/>
      <c r="S2" s="230"/>
      <c r="T2" s="230"/>
      <c r="U2" s="230"/>
      <c r="V2" s="230"/>
      <c r="W2" s="230"/>
      <c r="X2" s="230"/>
      <c r="Y2" s="115"/>
      <c r="Z2" s="115"/>
      <c r="AA2" s="115"/>
      <c r="AB2" s="115"/>
      <c r="AC2" s="115"/>
      <c r="AD2" s="115"/>
    </row>
    <row r="3" spans="2:30" ht="12.75">
      <c r="B3" s="230" t="s">
        <v>230</v>
      </c>
      <c r="C3" s="230"/>
      <c r="D3" s="230"/>
      <c r="E3" s="230"/>
      <c r="F3" s="230"/>
      <c r="G3" s="230"/>
      <c r="H3" s="230"/>
      <c r="I3" s="230"/>
      <c r="J3" s="230"/>
      <c r="K3" s="230"/>
      <c r="L3" s="230"/>
      <c r="M3" s="230"/>
      <c r="N3" s="230"/>
      <c r="O3" s="230"/>
      <c r="P3" s="230"/>
      <c r="Q3" s="230"/>
      <c r="R3" s="230"/>
      <c r="S3" s="230"/>
      <c r="T3" s="230"/>
      <c r="U3" s="230"/>
      <c r="V3" s="230"/>
      <c r="W3" s="230"/>
      <c r="X3" s="230"/>
      <c r="Y3" s="115"/>
      <c r="Z3" s="115"/>
      <c r="AA3" s="115"/>
      <c r="AB3" s="115"/>
      <c r="AC3" s="115"/>
      <c r="AD3" s="115"/>
    </row>
    <row r="4" spans="2:30" ht="13.5" thickBot="1">
      <c r="B4" s="230" t="s">
        <v>314</v>
      </c>
      <c r="C4" s="230"/>
      <c r="D4" s="230"/>
      <c r="E4" s="230"/>
      <c r="F4" s="230"/>
      <c r="G4" s="230"/>
      <c r="H4" s="230"/>
      <c r="I4" s="230"/>
      <c r="J4" s="230"/>
      <c r="K4" s="230"/>
      <c r="L4" s="230"/>
      <c r="M4" s="230"/>
      <c r="N4" s="230"/>
      <c r="O4" s="230"/>
      <c r="P4" s="230"/>
      <c r="Q4" s="230"/>
      <c r="R4" s="230"/>
      <c r="S4" s="230"/>
      <c r="T4" s="230"/>
      <c r="U4" s="230"/>
      <c r="V4" s="230"/>
      <c r="W4" s="230"/>
      <c r="X4" s="230"/>
      <c r="Y4" s="115"/>
      <c r="Z4" s="115"/>
      <c r="AA4" s="115"/>
      <c r="AB4" s="115"/>
      <c r="AC4" s="115"/>
      <c r="AD4" s="115"/>
    </row>
    <row r="5" spans="1:31" ht="24" customHeight="1" thickBot="1">
      <c r="A5" s="212" t="s">
        <v>192</v>
      </c>
      <c r="B5" s="212" t="s">
        <v>193</v>
      </c>
      <c r="C5" s="231" t="s">
        <v>194</v>
      </c>
      <c r="D5" s="234" t="s">
        <v>195</v>
      </c>
      <c r="E5" s="212" t="s">
        <v>196</v>
      </c>
      <c r="F5" s="212">
        <v>2016</v>
      </c>
      <c r="G5" s="224" t="s">
        <v>197</v>
      </c>
      <c r="H5" s="225"/>
      <c r="I5" s="225"/>
      <c r="J5" s="225"/>
      <c r="K5" s="225"/>
      <c r="L5" s="225"/>
      <c r="M5" s="225"/>
      <c r="N5" s="225"/>
      <c r="O5" s="225"/>
      <c r="P5" s="225"/>
      <c r="Q5" s="225"/>
      <c r="R5" s="225"/>
      <c r="S5" s="225"/>
      <c r="T5" s="225"/>
      <c r="U5" s="225"/>
      <c r="V5" s="225"/>
      <c r="W5" s="225"/>
      <c r="X5" s="226"/>
      <c r="Y5" s="115"/>
      <c r="Z5" s="115"/>
      <c r="AA5" s="115"/>
      <c r="AB5" s="115"/>
      <c r="AC5" s="115"/>
      <c r="AD5" s="115"/>
      <c r="AE5" s="115"/>
    </row>
    <row r="6" spans="1:31" ht="24" customHeight="1" thickBot="1">
      <c r="A6" s="213"/>
      <c r="B6" s="213"/>
      <c r="C6" s="232"/>
      <c r="D6" s="235"/>
      <c r="E6" s="213"/>
      <c r="F6" s="213"/>
      <c r="G6" s="224">
        <v>2017</v>
      </c>
      <c r="H6" s="226"/>
      <c r="I6" s="224">
        <v>2018</v>
      </c>
      <c r="J6" s="226"/>
      <c r="K6" s="224">
        <v>2019</v>
      </c>
      <c r="L6" s="226"/>
      <c r="M6" s="224">
        <v>2020</v>
      </c>
      <c r="N6" s="226"/>
      <c r="O6" s="224">
        <v>2021</v>
      </c>
      <c r="P6" s="226"/>
      <c r="Q6" s="224">
        <v>2022</v>
      </c>
      <c r="R6" s="226"/>
      <c r="S6" s="224">
        <v>2023</v>
      </c>
      <c r="T6" s="226"/>
      <c r="U6" s="224">
        <v>2024</v>
      </c>
      <c r="V6" s="226"/>
      <c r="W6" s="224">
        <v>2025</v>
      </c>
      <c r="X6" s="226"/>
      <c r="Y6" s="115"/>
      <c r="Z6" s="115"/>
      <c r="AA6" s="115"/>
      <c r="AB6" s="115"/>
      <c r="AC6" s="115"/>
      <c r="AD6" s="115"/>
      <c r="AE6" s="115"/>
    </row>
    <row r="7" spans="1:31" ht="111" customHeight="1" thickBot="1">
      <c r="A7" s="214"/>
      <c r="B7" s="214"/>
      <c r="C7" s="233"/>
      <c r="D7" s="236"/>
      <c r="E7" s="214"/>
      <c r="F7" s="214"/>
      <c r="G7" s="96" t="s">
        <v>168</v>
      </c>
      <c r="H7" s="96" t="s">
        <v>169</v>
      </c>
      <c r="I7" s="96" t="s">
        <v>168</v>
      </c>
      <c r="J7" s="96" t="s">
        <v>169</v>
      </c>
      <c r="K7" s="96" t="s">
        <v>168</v>
      </c>
      <c r="L7" s="96" t="s">
        <v>198</v>
      </c>
      <c r="M7" s="96" t="s">
        <v>168</v>
      </c>
      <c r="N7" s="96" t="s">
        <v>199</v>
      </c>
      <c r="O7" s="96" t="s">
        <v>168</v>
      </c>
      <c r="P7" s="96" t="s">
        <v>198</v>
      </c>
      <c r="Q7" s="96" t="s">
        <v>168</v>
      </c>
      <c r="R7" s="96" t="s">
        <v>199</v>
      </c>
      <c r="S7" s="96" t="s">
        <v>168</v>
      </c>
      <c r="T7" s="96" t="s">
        <v>198</v>
      </c>
      <c r="U7" s="96" t="s">
        <v>168</v>
      </c>
      <c r="V7" s="96" t="s">
        <v>199</v>
      </c>
      <c r="W7" s="96" t="s">
        <v>168</v>
      </c>
      <c r="X7" s="96" t="s">
        <v>199</v>
      </c>
      <c r="Y7" s="115"/>
      <c r="Z7" s="115"/>
      <c r="AA7" s="115"/>
      <c r="AB7" s="115"/>
      <c r="AC7" s="115"/>
      <c r="AD7" s="115"/>
      <c r="AE7" s="115"/>
    </row>
    <row r="8" spans="1:31" ht="13.5" thickBot="1">
      <c r="A8" s="116">
        <v>1</v>
      </c>
      <c r="B8" s="97">
        <v>2</v>
      </c>
      <c r="C8" s="97">
        <v>3</v>
      </c>
      <c r="D8" s="97"/>
      <c r="E8" s="97">
        <v>4</v>
      </c>
      <c r="F8" s="97">
        <v>5</v>
      </c>
      <c r="G8" s="97">
        <v>8</v>
      </c>
      <c r="H8" s="97">
        <v>9</v>
      </c>
      <c r="I8" s="97">
        <v>10</v>
      </c>
      <c r="J8" s="97">
        <v>11</v>
      </c>
      <c r="K8" s="97">
        <v>12</v>
      </c>
      <c r="L8" s="97">
        <v>13</v>
      </c>
      <c r="M8" s="97">
        <v>14</v>
      </c>
      <c r="N8" s="97">
        <v>15</v>
      </c>
      <c r="O8" s="97">
        <v>16</v>
      </c>
      <c r="P8" s="97">
        <v>17</v>
      </c>
      <c r="Q8" s="97">
        <v>18</v>
      </c>
      <c r="R8" s="97">
        <v>19</v>
      </c>
      <c r="S8" s="97">
        <v>16</v>
      </c>
      <c r="T8" s="97">
        <v>17</v>
      </c>
      <c r="U8" s="97">
        <v>18</v>
      </c>
      <c r="V8" s="97">
        <v>19</v>
      </c>
      <c r="W8" s="97">
        <v>18</v>
      </c>
      <c r="X8" s="97">
        <v>19</v>
      </c>
      <c r="Y8" s="115"/>
      <c r="Z8" s="115"/>
      <c r="AA8" s="115"/>
      <c r="AB8" s="115"/>
      <c r="AC8" s="115"/>
      <c r="AD8" s="115"/>
      <c r="AE8" s="115"/>
    </row>
    <row r="9" spans="1:31" ht="75" customHeight="1" thickBot="1">
      <c r="A9" s="218">
        <v>1</v>
      </c>
      <c r="B9" s="215" t="s">
        <v>313</v>
      </c>
      <c r="C9" s="117" t="s">
        <v>317</v>
      </c>
      <c r="D9" s="118" t="s">
        <v>315</v>
      </c>
      <c r="E9" s="110" t="s">
        <v>316</v>
      </c>
      <c r="F9" s="99">
        <v>415</v>
      </c>
      <c r="G9" s="100">
        <v>250</v>
      </c>
      <c r="H9" s="100">
        <v>250</v>
      </c>
      <c r="I9" s="100">
        <v>420</v>
      </c>
      <c r="J9" s="100">
        <v>420</v>
      </c>
      <c r="K9" s="100">
        <v>425</v>
      </c>
      <c r="L9" s="100">
        <v>420</v>
      </c>
      <c r="M9" s="100">
        <v>430</v>
      </c>
      <c r="N9" s="100">
        <v>420</v>
      </c>
      <c r="O9" s="98">
        <v>435</v>
      </c>
      <c r="P9" s="98">
        <v>420</v>
      </c>
      <c r="Q9" s="98">
        <v>440</v>
      </c>
      <c r="R9" s="98">
        <v>420</v>
      </c>
      <c r="S9" s="98">
        <v>445</v>
      </c>
      <c r="T9" s="98"/>
      <c r="U9" s="98">
        <v>450</v>
      </c>
      <c r="V9" s="98"/>
      <c r="W9" s="98">
        <v>455</v>
      </c>
      <c r="X9" s="98"/>
      <c r="Y9" s="115"/>
      <c r="Z9" s="115"/>
      <c r="AA9" s="115"/>
      <c r="AB9" s="115"/>
      <c r="AC9" s="115"/>
      <c r="AD9" s="115"/>
      <c r="AE9" s="115"/>
    </row>
    <row r="10" spans="1:31" ht="69.75" customHeight="1" thickBot="1">
      <c r="A10" s="220"/>
      <c r="B10" s="217"/>
      <c r="C10" s="119" t="s">
        <v>318</v>
      </c>
      <c r="D10" s="118" t="s">
        <v>315</v>
      </c>
      <c r="E10" s="110" t="s">
        <v>316</v>
      </c>
      <c r="F10" s="99">
        <v>51</v>
      </c>
      <c r="G10" s="100">
        <v>50</v>
      </c>
      <c r="H10" s="100">
        <v>50</v>
      </c>
      <c r="I10" s="100">
        <v>60</v>
      </c>
      <c r="J10" s="100">
        <v>60</v>
      </c>
      <c r="K10" s="100">
        <v>70</v>
      </c>
      <c r="L10" s="100">
        <v>70</v>
      </c>
      <c r="M10" s="100">
        <v>80</v>
      </c>
      <c r="N10" s="100">
        <v>80</v>
      </c>
      <c r="O10" s="98">
        <v>85</v>
      </c>
      <c r="P10" s="98">
        <v>85</v>
      </c>
      <c r="Q10" s="98">
        <v>90</v>
      </c>
      <c r="R10" s="98">
        <v>90</v>
      </c>
      <c r="S10" s="98">
        <v>95</v>
      </c>
      <c r="T10" s="98"/>
      <c r="U10" s="98">
        <v>100</v>
      </c>
      <c r="V10" s="98"/>
      <c r="W10" s="98">
        <v>105</v>
      </c>
      <c r="X10" s="98"/>
      <c r="Y10" s="115"/>
      <c r="Z10" s="115"/>
      <c r="AA10" s="115"/>
      <c r="AB10" s="115"/>
      <c r="AC10" s="115"/>
      <c r="AD10" s="115"/>
      <c r="AE10" s="115"/>
    </row>
    <row r="11" spans="1:31" ht="55.5" customHeight="1" thickBot="1">
      <c r="A11" s="218" t="s">
        <v>200</v>
      </c>
      <c r="B11" s="215" t="s">
        <v>319</v>
      </c>
      <c r="C11" s="117" t="s">
        <v>5</v>
      </c>
      <c r="D11" s="118" t="s">
        <v>320</v>
      </c>
      <c r="E11" s="110" t="s">
        <v>316</v>
      </c>
      <c r="F11" s="98">
        <v>8</v>
      </c>
      <c r="G11" s="98" t="s">
        <v>243</v>
      </c>
      <c r="H11" s="98" t="s">
        <v>243</v>
      </c>
      <c r="I11" s="98" t="s">
        <v>243</v>
      </c>
      <c r="J11" s="98" t="s">
        <v>243</v>
      </c>
      <c r="K11" s="98" t="s">
        <v>243</v>
      </c>
      <c r="L11" s="98" t="s">
        <v>243</v>
      </c>
      <c r="M11" s="98" t="s">
        <v>243</v>
      </c>
      <c r="N11" s="98" t="s">
        <v>243</v>
      </c>
      <c r="O11" s="98" t="s">
        <v>243</v>
      </c>
      <c r="P11" s="98" t="s">
        <v>243</v>
      </c>
      <c r="Q11" s="98" t="s">
        <v>243</v>
      </c>
      <c r="R11" s="98" t="s">
        <v>243</v>
      </c>
      <c r="S11" s="98" t="s">
        <v>243</v>
      </c>
      <c r="T11" s="98"/>
      <c r="U11" s="98" t="s">
        <v>243</v>
      </c>
      <c r="V11" s="98"/>
      <c r="W11" s="98" t="s">
        <v>243</v>
      </c>
      <c r="X11" s="98"/>
      <c r="Y11" s="115"/>
      <c r="Z11" s="115"/>
      <c r="AA11" s="115"/>
      <c r="AB11" s="115"/>
      <c r="AC11" s="115"/>
      <c r="AD11" s="115"/>
      <c r="AE11" s="115"/>
    </row>
    <row r="12" spans="1:31" ht="99" customHeight="1" thickBot="1">
      <c r="A12" s="219"/>
      <c r="B12" s="216"/>
      <c r="C12" s="119" t="s">
        <v>6</v>
      </c>
      <c r="D12" s="118" t="s">
        <v>321</v>
      </c>
      <c r="E12" s="110" t="s">
        <v>322</v>
      </c>
      <c r="F12" s="98">
        <v>75</v>
      </c>
      <c r="G12" s="98" t="s">
        <v>244</v>
      </c>
      <c r="H12" s="98" t="s">
        <v>323</v>
      </c>
      <c r="I12" s="98" t="s">
        <v>244</v>
      </c>
      <c r="J12" s="98" t="s">
        <v>323</v>
      </c>
      <c r="K12" s="98" t="s">
        <v>244</v>
      </c>
      <c r="L12" s="98" t="s">
        <v>323</v>
      </c>
      <c r="M12" s="98" t="s">
        <v>244</v>
      </c>
      <c r="N12" s="98" t="s">
        <v>323</v>
      </c>
      <c r="O12" s="98" t="s">
        <v>244</v>
      </c>
      <c r="P12" s="98" t="s">
        <v>323</v>
      </c>
      <c r="Q12" s="98" t="s">
        <v>244</v>
      </c>
      <c r="R12" s="98" t="s">
        <v>323</v>
      </c>
      <c r="S12" s="98" t="s">
        <v>244</v>
      </c>
      <c r="T12" s="98"/>
      <c r="U12" s="98" t="s">
        <v>244</v>
      </c>
      <c r="V12" s="98"/>
      <c r="W12" s="98" t="s">
        <v>244</v>
      </c>
      <c r="X12" s="98"/>
      <c r="Y12" s="115"/>
      <c r="Z12" s="115"/>
      <c r="AA12" s="115"/>
      <c r="AB12" s="115"/>
      <c r="AC12" s="115"/>
      <c r="AD12" s="115"/>
      <c r="AE12" s="115"/>
    </row>
    <row r="13" spans="1:31" ht="34.5" customHeight="1" thickBot="1">
      <c r="A13" s="220"/>
      <c r="B13" s="217"/>
      <c r="C13" s="119" t="s">
        <v>7</v>
      </c>
      <c r="D13" s="118" t="s">
        <v>320</v>
      </c>
      <c r="E13" s="110" t="s">
        <v>316</v>
      </c>
      <c r="F13" s="99">
        <v>709</v>
      </c>
      <c r="G13" s="100">
        <v>250</v>
      </c>
      <c r="H13" s="100">
        <v>250</v>
      </c>
      <c r="I13" s="100">
        <v>710</v>
      </c>
      <c r="J13" s="100">
        <v>710</v>
      </c>
      <c r="K13" s="100">
        <v>720</v>
      </c>
      <c r="L13" s="100">
        <v>720</v>
      </c>
      <c r="M13" s="100">
        <v>730</v>
      </c>
      <c r="N13" s="100">
        <v>730</v>
      </c>
      <c r="O13" s="98">
        <v>735</v>
      </c>
      <c r="P13" s="98">
        <v>735</v>
      </c>
      <c r="Q13" s="98">
        <v>740</v>
      </c>
      <c r="R13" s="98">
        <v>740</v>
      </c>
      <c r="S13" s="98">
        <v>745</v>
      </c>
      <c r="T13" s="98"/>
      <c r="U13" s="98">
        <v>750</v>
      </c>
      <c r="V13" s="98"/>
      <c r="W13" s="98">
        <v>755</v>
      </c>
      <c r="X13" s="98"/>
      <c r="Y13" s="115"/>
      <c r="Z13" s="115"/>
      <c r="AA13" s="115"/>
      <c r="AB13" s="115"/>
      <c r="AC13" s="115"/>
      <c r="AD13" s="115"/>
      <c r="AE13" s="115"/>
    </row>
    <row r="14" spans="1:31" ht="73.5" customHeight="1" thickBot="1">
      <c r="A14" s="98" t="s">
        <v>201</v>
      </c>
      <c r="B14" s="111" t="s">
        <v>289</v>
      </c>
      <c r="C14" s="111" t="s">
        <v>352</v>
      </c>
      <c r="D14" s="109" t="s">
        <v>353</v>
      </c>
      <c r="E14" s="109" t="s">
        <v>354</v>
      </c>
      <c r="F14" s="99">
        <v>1</v>
      </c>
      <c r="G14" s="100">
        <v>0</v>
      </c>
      <c r="H14" s="100">
        <v>0</v>
      </c>
      <c r="I14" s="100">
        <v>0</v>
      </c>
      <c r="J14" s="100">
        <v>0</v>
      </c>
      <c r="K14" s="100">
        <v>0</v>
      </c>
      <c r="L14" s="100">
        <v>0</v>
      </c>
      <c r="M14" s="100">
        <v>1</v>
      </c>
      <c r="N14" s="100">
        <v>0</v>
      </c>
      <c r="O14" s="98">
        <v>0</v>
      </c>
      <c r="P14" s="98">
        <v>0</v>
      </c>
      <c r="Q14" s="98">
        <v>0</v>
      </c>
      <c r="R14" s="98">
        <v>0</v>
      </c>
      <c r="S14" s="98">
        <v>0</v>
      </c>
      <c r="T14" s="98"/>
      <c r="U14" s="98">
        <v>0</v>
      </c>
      <c r="V14" s="98"/>
      <c r="W14" s="98">
        <v>1</v>
      </c>
      <c r="X14" s="98"/>
      <c r="Y14" s="115"/>
      <c r="Z14" s="115"/>
      <c r="AA14" s="115"/>
      <c r="AB14" s="115"/>
      <c r="AC14" s="115"/>
      <c r="AD14" s="115"/>
      <c r="AE14" s="115"/>
    </row>
    <row r="15" spans="1:31" ht="95.25" customHeight="1" thickBot="1">
      <c r="A15" s="98" t="s">
        <v>202</v>
      </c>
      <c r="B15" s="104" t="s">
        <v>290</v>
      </c>
      <c r="C15" s="107" t="s">
        <v>4</v>
      </c>
      <c r="D15" s="120" t="s">
        <v>321</v>
      </c>
      <c r="E15" s="109" t="s">
        <v>354</v>
      </c>
      <c r="F15" s="98">
        <v>0</v>
      </c>
      <c r="G15" s="98" t="s">
        <v>355</v>
      </c>
      <c r="H15" s="98">
        <v>0</v>
      </c>
      <c r="I15" s="98" t="s">
        <v>355</v>
      </c>
      <c r="J15" s="98">
        <v>0</v>
      </c>
      <c r="K15" s="98" t="s">
        <v>355</v>
      </c>
      <c r="L15" s="98">
        <v>0</v>
      </c>
      <c r="M15" s="98" t="s">
        <v>355</v>
      </c>
      <c r="N15" s="98">
        <v>0</v>
      </c>
      <c r="O15" s="98" t="s">
        <v>355</v>
      </c>
      <c r="P15" s="98">
        <v>0</v>
      </c>
      <c r="Q15" s="98" t="s">
        <v>355</v>
      </c>
      <c r="R15" s="98">
        <v>0</v>
      </c>
      <c r="S15" s="98" t="s">
        <v>355</v>
      </c>
      <c r="T15" s="107"/>
      <c r="U15" s="98" t="s">
        <v>355</v>
      </c>
      <c r="V15" s="107"/>
      <c r="W15" s="98" t="s">
        <v>355</v>
      </c>
      <c r="X15" s="107"/>
      <c r="Y15" s="115"/>
      <c r="Z15" s="115"/>
      <c r="AA15" s="115"/>
      <c r="AB15" s="115"/>
      <c r="AC15" s="115"/>
      <c r="AD15" s="115"/>
      <c r="AE15" s="115"/>
    </row>
    <row r="16" spans="1:31" ht="85.5" customHeight="1" thickBot="1">
      <c r="A16" s="98" t="s">
        <v>203</v>
      </c>
      <c r="B16" s="104" t="s">
        <v>46</v>
      </c>
      <c r="C16" s="111" t="s">
        <v>10</v>
      </c>
      <c r="D16" s="109" t="s">
        <v>3</v>
      </c>
      <c r="E16" s="120" t="s">
        <v>8</v>
      </c>
      <c r="F16" s="98">
        <v>1</v>
      </c>
      <c r="G16" s="98">
        <v>1</v>
      </c>
      <c r="H16" s="98">
        <v>0</v>
      </c>
      <c r="I16" s="98">
        <v>1</v>
      </c>
      <c r="J16" s="98">
        <v>0</v>
      </c>
      <c r="K16" s="98">
        <v>1</v>
      </c>
      <c r="L16" s="98">
        <v>0</v>
      </c>
      <c r="M16" s="98">
        <v>1</v>
      </c>
      <c r="N16" s="98">
        <v>0</v>
      </c>
      <c r="O16" s="98">
        <v>1</v>
      </c>
      <c r="P16" s="98">
        <v>0</v>
      </c>
      <c r="Q16" s="98">
        <v>1</v>
      </c>
      <c r="R16" s="98">
        <v>0</v>
      </c>
      <c r="S16" s="98">
        <v>1</v>
      </c>
      <c r="T16" s="107"/>
      <c r="U16" s="98">
        <v>1</v>
      </c>
      <c r="V16" s="107"/>
      <c r="W16" s="98">
        <v>1</v>
      </c>
      <c r="X16" s="107"/>
      <c r="Y16" s="115"/>
      <c r="Z16" s="115"/>
      <c r="AA16" s="115"/>
      <c r="AB16" s="115"/>
      <c r="AC16" s="115"/>
      <c r="AD16" s="115"/>
      <c r="AE16" s="115"/>
    </row>
    <row r="17" spans="1:31" ht="83.25" customHeight="1" thickBot="1">
      <c r="A17" s="98" t="s">
        <v>204</v>
      </c>
      <c r="B17" s="104" t="s">
        <v>47</v>
      </c>
      <c r="C17" s="111" t="s">
        <v>10</v>
      </c>
      <c r="D17" s="109" t="s">
        <v>9</v>
      </c>
      <c r="E17" s="120" t="s">
        <v>11</v>
      </c>
      <c r="F17" s="98">
        <v>1</v>
      </c>
      <c r="G17" s="98">
        <v>1</v>
      </c>
      <c r="H17" s="98">
        <v>1</v>
      </c>
      <c r="I17" s="98">
        <v>1</v>
      </c>
      <c r="J17" s="98">
        <v>1</v>
      </c>
      <c r="K17" s="98">
        <v>1</v>
      </c>
      <c r="L17" s="98">
        <v>1</v>
      </c>
      <c r="M17" s="98">
        <v>1</v>
      </c>
      <c r="N17" s="98">
        <v>1</v>
      </c>
      <c r="O17" s="98">
        <v>1</v>
      </c>
      <c r="P17" s="98">
        <v>1</v>
      </c>
      <c r="Q17" s="98">
        <v>1</v>
      </c>
      <c r="R17" s="98">
        <v>1</v>
      </c>
      <c r="S17" s="98">
        <v>1</v>
      </c>
      <c r="T17" s="107"/>
      <c r="U17" s="98">
        <v>1</v>
      </c>
      <c r="V17" s="107"/>
      <c r="W17" s="98">
        <v>1</v>
      </c>
      <c r="X17" s="107"/>
      <c r="Y17" s="115"/>
      <c r="Z17" s="115"/>
      <c r="AA17" s="115"/>
      <c r="AB17" s="115"/>
      <c r="AC17" s="115"/>
      <c r="AD17" s="115"/>
      <c r="AE17" s="115"/>
    </row>
    <row r="18" spans="1:31" ht="87" customHeight="1" thickBot="1">
      <c r="A18" s="98" t="s">
        <v>324</v>
      </c>
      <c r="B18" s="104" t="s">
        <v>48</v>
      </c>
      <c r="C18" s="111" t="s">
        <v>10</v>
      </c>
      <c r="D18" s="109" t="s">
        <v>12</v>
      </c>
      <c r="E18" s="120" t="s">
        <v>13</v>
      </c>
      <c r="F18" s="98">
        <v>1</v>
      </c>
      <c r="G18" s="98">
        <v>1</v>
      </c>
      <c r="H18" s="98">
        <v>0</v>
      </c>
      <c r="I18" s="98">
        <v>1</v>
      </c>
      <c r="J18" s="98">
        <v>0</v>
      </c>
      <c r="K18" s="98">
        <v>1</v>
      </c>
      <c r="L18" s="98">
        <v>0</v>
      </c>
      <c r="M18" s="98">
        <v>1</v>
      </c>
      <c r="N18" s="98">
        <v>0</v>
      </c>
      <c r="O18" s="98">
        <v>1</v>
      </c>
      <c r="P18" s="98">
        <v>0</v>
      </c>
      <c r="Q18" s="98">
        <v>1</v>
      </c>
      <c r="R18" s="98">
        <v>0</v>
      </c>
      <c r="S18" s="98">
        <v>1</v>
      </c>
      <c r="T18" s="107"/>
      <c r="U18" s="98">
        <v>1</v>
      </c>
      <c r="V18" s="107"/>
      <c r="W18" s="98">
        <v>1</v>
      </c>
      <c r="X18" s="107"/>
      <c r="Y18" s="115"/>
      <c r="Z18" s="115"/>
      <c r="AA18" s="115"/>
      <c r="AB18" s="115"/>
      <c r="AC18" s="115"/>
      <c r="AD18" s="115"/>
      <c r="AE18" s="115"/>
    </row>
    <row r="19" spans="1:31" ht="84" customHeight="1" thickBot="1">
      <c r="A19" s="98" t="s">
        <v>325</v>
      </c>
      <c r="B19" s="104" t="s">
        <v>49</v>
      </c>
      <c r="C19" s="111" t="s">
        <v>10</v>
      </c>
      <c r="D19" s="109" t="s">
        <v>14</v>
      </c>
      <c r="E19" s="120" t="s">
        <v>15</v>
      </c>
      <c r="F19" s="98">
        <v>1</v>
      </c>
      <c r="G19" s="98">
        <v>1</v>
      </c>
      <c r="H19" s="98">
        <v>0</v>
      </c>
      <c r="I19" s="98">
        <v>1</v>
      </c>
      <c r="J19" s="98">
        <v>0</v>
      </c>
      <c r="K19" s="98">
        <v>1</v>
      </c>
      <c r="L19" s="98">
        <v>0</v>
      </c>
      <c r="M19" s="98">
        <v>1</v>
      </c>
      <c r="N19" s="98">
        <v>0</v>
      </c>
      <c r="O19" s="98">
        <v>1</v>
      </c>
      <c r="P19" s="98">
        <v>0</v>
      </c>
      <c r="Q19" s="98">
        <v>1</v>
      </c>
      <c r="R19" s="98">
        <v>0</v>
      </c>
      <c r="S19" s="98">
        <v>1</v>
      </c>
      <c r="T19" s="107"/>
      <c r="U19" s="98">
        <v>1</v>
      </c>
      <c r="V19" s="107"/>
      <c r="W19" s="98">
        <v>1</v>
      </c>
      <c r="X19" s="107"/>
      <c r="Y19" s="115"/>
      <c r="Z19" s="115"/>
      <c r="AA19" s="115"/>
      <c r="AB19" s="115"/>
      <c r="AC19" s="115"/>
      <c r="AD19" s="115"/>
      <c r="AE19" s="115"/>
    </row>
    <row r="20" spans="1:31" ht="59.25" customHeight="1" thickBot="1">
      <c r="A20" s="99" t="s">
        <v>326</v>
      </c>
      <c r="B20" s="104" t="s">
        <v>16</v>
      </c>
      <c r="C20" s="111" t="s">
        <v>17</v>
      </c>
      <c r="D20" s="109" t="s">
        <v>18</v>
      </c>
      <c r="E20" s="109" t="s">
        <v>316</v>
      </c>
      <c r="F20" s="99">
        <v>0</v>
      </c>
      <c r="G20" s="99">
        <v>50</v>
      </c>
      <c r="H20" s="99">
        <v>50</v>
      </c>
      <c r="I20" s="99">
        <v>55</v>
      </c>
      <c r="J20" s="99">
        <v>50</v>
      </c>
      <c r="K20" s="99">
        <v>60</v>
      </c>
      <c r="L20" s="99">
        <v>50</v>
      </c>
      <c r="M20" s="99">
        <v>65</v>
      </c>
      <c r="N20" s="99">
        <v>50</v>
      </c>
      <c r="O20" s="99">
        <v>70</v>
      </c>
      <c r="P20" s="99">
        <v>50</v>
      </c>
      <c r="Q20" s="99">
        <v>75</v>
      </c>
      <c r="R20" s="99">
        <v>50</v>
      </c>
      <c r="S20" s="99">
        <v>80</v>
      </c>
      <c r="T20" s="121"/>
      <c r="U20" s="99">
        <v>85</v>
      </c>
      <c r="V20" s="99"/>
      <c r="W20" s="99">
        <v>90</v>
      </c>
      <c r="X20" s="99"/>
      <c r="Y20" s="115"/>
      <c r="Z20" s="115"/>
      <c r="AA20" s="115"/>
      <c r="AB20" s="115"/>
      <c r="AC20" s="115"/>
      <c r="AD20" s="115"/>
      <c r="AE20" s="115"/>
    </row>
    <row r="21" spans="1:24" ht="82.5" customHeight="1" thickBot="1">
      <c r="A21" s="98" t="s">
        <v>327</v>
      </c>
      <c r="B21" s="111" t="s">
        <v>19</v>
      </c>
      <c r="C21" s="122" t="s">
        <v>20</v>
      </c>
      <c r="D21" s="123" t="s">
        <v>21</v>
      </c>
      <c r="E21" s="110" t="s">
        <v>50</v>
      </c>
      <c r="F21" s="98">
        <v>24</v>
      </c>
      <c r="G21" s="98">
        <v>24</v>
      </c>
      <c r="H21" s="98">
        <v>24</v>
      </c>
      <c r="I21" s="98" t="s">
        <v>76</v>
      </c>
      <c r="J21" s="98" t="s">
        <v>76</v>
      </c>
      <c r="K21" s="98" t="s">
        <v>76</v>
      </c>
      <c r="L21" s="98" t="s">
        <v>76</v>
      </c>
      <c r="M21" s="98" t="s">
        <v>76</v>
      </c>
      <c r="N21" s="98" t="s">
        <v>76</v>
      </c>
      <c r="O21" s="98" t="s">
        <v>76</v>
      </c>
      <c r="P21" s="98" t="s">
        <v>76</v>
      </c>
      <c r="Q21" s="98" t="s">
        <v>76</v>
      </c>
      <c r="R21" s="98" t="s">
        <v>76</v>
      </c>
      <c r="S21" s="98" t="s">
        <v>76</v>
      </c>
      <c r="T21" s="107"/>
      <c r="U21" s="98" t="s">
        <v>76</v>
      </c>
      <c r="V21" s="107"/>
      <c r="W21" s="98" t="s">
        <v>76</v>
      </c>
      <c r="X21" s="107"/>
    </row>
    <row r="22" spans="1:24" ht="67.5" customHeight="1" thickBot="1">
      <c r="A22" s="98" t="s">
        <v>328</v>
      </c>
      <c r="B22" s="104" t="s">
        <v>67</v>
      </c>
      <c r="C22" s="111" t="s">
        <v>74</v>
      </c>
      <c r="D22" s="109" t="s">
        <v>75</v>
      </c>
      <c r="E22" s="109" t="s">
        <v>316</v>
      </c>
      <c r="F22" s="98">
        <v>4</v>
      </c>
      <c r="G22" s="98">
        <v>4</v>
      </c>
      <c r="H22" s="98">
        <v>4</v>
      </c>
      <c r="I22" s="98" t="s">
        <v>243</v>
      </c>
      <c r="J22" s="98" t="s">
        <v>243</v>
      </c>
      <c r="K22" s="98" t="s">
        <v>243</v>
      </c>
      <c r="L22" s="98" t="s">
        <v>243</v>
      </c>
      <c r="M22" s="98" t="s">
        <v>243</v>
      </c>
      <c r="N22" s="98" t="s">
        <v>243</v>
      </c>
      <c r="O22" s="98" t="s">
        <v>243</v>
      </c>
      <c r="P22" s="98" t="s">
        <v>243</v>
      </c>
      <c r="Q22" s="98" t="s">
        <v>243</v>
      </c>
      <c r="R22" s="98" t="s">
        <v>243</v>
      </c>
      <c r="S22" s="98" t="s">
        <v>243</v>
      </c>
      <c r="T22" s="107"/>
      <c r="U22" s="98" t="s">
        <v>243</v>
      </c>
      <c r="V22" s="107"/>
      <c r="W22" s="98" t="s">
        <v>243</v>
      </c>
      <c r="X22" s="107"/>
    </row>
    <row r="23" spans="1:24" ht="83.25" customHeight="1" thickBot="1">
      <c r="A23" s="98" t="s">
        <v>329</v>
      </c>
      <c r="B23" s="104" t="s">
        <v>114</v>
      </c>
      <c r="C23" s="108" t="s">
        <v>51</v>
      </c>
      <c r="D23" s="109" t="s">
        <v>77</v>
      </c>
      <c r="E23" s="110" t="s">
        <v>22</v>
      </c>
      <c r="F23" s="99">
        <v>8</v>
      </c>
      <c r="G23" s="100">
        <v>13</v>
      </c>
      <c r="H23" s="100">
        <v>13</v>
      </c>
      <c r="I23" s="100" t="s">
        <v>115</v>
      </c>
      <c r="J23" s="100" t="s">
        <v>115</v>
      </c>
      <c r="K23" s="100" t="s">
        <v>116</v>
      </c>
      <c r="L23" s="100" t="s">
        <v>116</v>
      </c>
      <c r="M23" s="100" t="s">
        <v>117</v>
      </c>
      <c r="N23" s="100" t="s">
        <v>117</v>
      </c>
      <c r="O23" s="100" t="s">
        <v>118</v>
      </c>
      <c r="P23" s="100" t="s">
        <v>118</v>
      </c>
      <c r="Q23" s="100" t="s">
        <v>119</v>
      </c>
      <c r="R23" s="100" t="s">
        <v>119</v>
      </c>
      <c r="S23" s="100" t="s">
        <v>120</v>
      </c>
      <c r="T23" s="107"/>
      <c r="U23" s="100" t="s">
        <v>121</v>
      </c>
      <c r="V23" s="107"/>
      <c r="W23" s="100" t="s">
        <v>122</v>
      </c>
      <c r="X23" s="107"/>
    </row>
    <row r="24" spans="1:24" ht="80.25" customHeight="1" thickBot="1">
      <c r="A24" s="98" t="s">
        <v>330</v>
      </c>
      <c r="B24" s="104" t="s">
        <v>78</v>
      </c>
      <c r="C24" s="111" t="s">
        <v>81</v>
      </c>
      <c r="D24" s="109" t="s">
        <v>82</v>
      </c>
      <c r="E24" s="109" t="s">
        <v>83</v>
      </c>
      <c r="F24" s="100">
        <v>2</v>
      </c>
      <c r="G24" s="100">
        <v>2</v>
      </c>
      <c r="H24" s="100">
        <v>2</v>
      </c>
      <c r="I24" s="100" t="s">
        <v>84</v>
      </c>
      <c r="J24" s="100" t="s">
        <v>84</v>
      </c>
      <c r="K24" s="100" t="s">
        <v>84</v>
      </c>
      <c r="L24" s="100" t="s">
        <v>84</v>
      </c>
      <c r="M24" s="100" t="s">
        <v>84</v>
      </c>
      <c r="N24" s="100" t="s">
        <v>84</v>
      </c>
      <c r="O24" s="100" t="s">
        <v>84</v>
      </c>
      <c r="P24" s="100" t="s">
        <v>84</v>
      </c>
      <c r="Q24" s="100" t="s">
        <v>84</v>
      </c>
      <c r="R24" s="100" t="s">
        <v>84</v>
      </c>
      <c r="S24" s="100" t="s">
        <v>84</v>
      </c>
      <c r="T24" s="107"/>
      <c r="U24" s="100" t="s">
        <v>84</v>
      </c>
      <c r="V24" s="107"/>
      <c r="W24" s="100" t="s">
        <v>84</v>
      </c>
      <c r="X24" s="107"/>
    </row>
    <row r="25" spans="1:24" ht="69" customHeight="1" thickBot="1">
      <c r="A25" s="99" t="s">
        <v>331</v>
      </c>
      <c r="B25" s="111" t="s">
        <v>69</v>
      </c>
      <c r="C25" s="111" t="s">
        <v>74</v>
      </c>
      <c r="D25" s="105" t="s">
        <v>86</v>
      </c>
      <c r="E25" s="112" t="s">
        <v>83</v>
      </c>
      <c r="F25" s="113">
        <v>150</v>
      </c>
      <c r="G25" s="113">
        <v>150</v>
      </c>
      <c r="H25" s="113">
        <v>150</v>
      </c>
      <c r="I25" s="227" t="s">
        <v>123</v>
      </c>
      <c r="J25" s="228"/>
      <c r="K25" s="228"/>
      <c r="L25" s="228"/>
      <c r="M25" s="228"/>
      <c r="N25" s="228"/>
      <c r="O25" s="228"/>
      <c r="P25" s="228"/>
      <c r="Q25" s="228"/>
      <c r="R25" s="228"/>
      <c r="S25" s="228"/>
      <c r="T25" s="228"/>
      <c r="U25" s="228"/>
      <c r="V25" s="228"/>
      <c r="W25" s="228"/>
      <c r="X25" s="229"/>
    </row>
    <row r="26" spans="1:24" ht="72" customHeight="1" thickBot="1">
      <c r="A26" s="98" t="s">
        <v>332</v>
      </c>
      <c r="B26" s="104" t="s">
        <v>70</v>
      </c>
      <c r="C26" s="104" t="s">
        <v>85</v>
      </c>
      <c r="D26" s="105" t="s">
        <v>86</v>
      </c>
      <c r="E26" s="106" t="s">
        <v>83</v>
      </c>
      <c r="F26" s="101">
        <v>2200</v>
      </c>
      <c r="G26" s="101" t="s">
        <v>87</v>
      </c>
      <c r="H26" s="101" t="s">
        <v>87</v>
      </c>
      <c r="I26" s="101" t="s">
        <v>87</v>
      </c>
      <c r="J26" s="101" t="s">
        <v>87</v>
      </c>
      <c r="K26" s="101" t="s">
        <v>87</v>
      </c>
      <c r="L26" s="101" t="s">
        <v>87</v>
      </c>
      <c r="M26" s="101" t="s">
        <v>87</v>
      </c>
      <c r="N26" s="101" t="s">
        <v>87</v>
      </c>
      <c r="O26" s="101" t="s">
        <v>87</v>
      </c>
      <c r="P26" s="101" t="s">
        <v>87</v>
      </c>
      <c r="Q26" s="101" t="s">
        <v>87</v>
      </c>
      <c r="R26" s="101" t="s">
        <v>87</v>
      </c>
      <c r="S26" s="101" t="s">
        <v>87</v>
      </c>
      <c r="T26" s="107"/>
      <c r="U26" s="101" t="s">
        <v>87</v>
      </c>
      <c r="V26" s="107"/>
      <c r="W26" s="101" t="s">
        <v>87</v>
      </c>
      <c r="X26" s="107"/>
    </row>
    <row r="27" spans="1:24" ht="81.75" customHeight="1" thickBot="1">
      <c r="A27" s="98" t="s">
        <v>0</v>
      </c>
      <c r="B27" s="104" t="s">
        <v>79</v>
      </c>
      <c r="C27" s="111" t="s">
        <v>88</v>
      </c>
      <c r="D27" s="100" t="s">
        <v>347</v>
      </c>
      <c r="E27" s="110" t="s">
        <v>93</v>
      </c>
      <c r="F27" s="99">
        <v>800</v>
      </c>
      <c r="G27" s="100">
        <v>800</v>
      </c>
      <c r="H27" s="100">
        <v>800</v>
      </c>
      <c r="I27" s="221" t="s">
        <v>124</v>
      </c>
      <c r="J27" s="222"/>
      <c r="K27" s="222"/>
      <c r="L27" s="222"/>
      <c r="M27" s="222"/>
      <c r="N27" s="222"/>
      <c r="O27" s="222"/>
      <c r="P27" s="222"/>
      <c r="Q27" s="222"/>
      <c r="R27" s="222"/>
      <c r="S27" s="222"/>
      <c r="T27" s="222"/>
      <c r="U27" s="222"/>
      <c r="V27" s="222"/>
      <c r="W27" s="222"/>
      <c r="X27" s="223"/>
    </row>
    <row r="28" spans="1:24" ht="77.25" thickBot="1">
      <c r="A28" s="98" t="s">
        <v>1</v>
      </c>
      <c r="B28" s="104" t="s">
        <v>80</v>
      </c>
      <c r="C28" s="104" t="s">
        <v>89</v>
      </c>
      <c r="D28" s="102" t="s">
        <v>90</v>
      </c>
      <c r="E28" s="120" t="s">
        <v>316</v>
      </c>
      <c r="F28" s="99">
        <v>0</v>
      </c>
      <c r="G28" s="100">
        <v>0</v>
      </c>
      <c r="H28" s="100">
        <v>0</v>
      </c>
      <c r="I28" s="100" t="s">
        <v>84</v>
      </c>
      <c r="J28" s="100" t="s">
        <v>84</v>
      </c>
      <c r="K28" s="100" t="s">
        <v>84</v>
      </c>
      <c r="L28" s="100" t="s">
        <v>84</v>
      </c>
      <c r="M28" s="100" t="s">
        <v>84</v>
      </c>
      <c r="N28" s="100" t="s">
        <v>84</v>
      </c>
      <c r="O28" s="98" t="s">
        <v>84</v>
      </c>
      <c r="P28" s="98" t="s">
        <v>84</v>
      </c>
      <c r="Q28" s="98" t="s">
        <v>84</v>
      </c>
      <c r="R28" s="98" t="s">
        <v>84</v>
      </c>
      <c r="S28" s="98" t="s">
        <v>84</v>
      </c>
      <c r="T28" s="98"/>
      <c r="U28" s="98" t="s">
        <v>84</v>
      </c>
      <c r="V28" s="98"/>
      <c r="W28" s="98" t="s">
        <v>84</v>
      </c>
      <c r="X28" s="98"/>
    </row>
    <row r="29" spans="1:24" ht="97.5" customHeight="1" thickBot="1">
      <c r="A29" s="98" t="s">
        <v>2</v>
      </c>
      <c r="B29" s="118" t="s">
        <v>73</v>
      </c>
      <c r="C29" s="104" t="s">
        <v>91</v>
      </c>
      <c r="D29" s="102" t="s">
        <v>321</v>
      </c>
      <c r="E29" s="124" t="s">
        <v>92</v>
      </c>
      <c r="F29" s="116">
        <v>0</v>
      </c>
      <c r="G29" s="102">
        <v>0</v>
      </c>
      <c r="H29" s="102">
        <v>0</v>
      </c>
      <c r="I29" s="100" t="s">
        <v>84</v>
      </c>
      <c r="J29" s="100" t="s">
        <v>84</v>
      </c>
      <c r="K29" s="100" t="s">
        <v>84</v>
      </c>
      <c r="L29" s="100" t="s">
        <v>84</v>
      </c>
      <c r="M29" s="100" t="s">
        <v>84</v>
      </c>
      <c r="N29" s="100" t="s">
        <v>84</v>
      </c>
      <c r="O29" s="98" t="s">
        <v>84</v>
      </c>
      <c r="P29" s="98" t="s">
        <v>84</v>
      </c>
      <c r="Q29" s="98" t="s">
        <v>84</v>
      </c>
      <c r="R29" s="98" t="s">
        <v>84</v>
      </c>
      <c r="S29" s="98" t="s">
        <v>84</v>
      </c>
      <c r="T29" s="98"/>
      <c r="U29" s="98" t="s">
        <v>84</v>
      </c>
      <c r="V29" s="98"/>
      <c r="W29" s="98" t="s">
        <v>84</v>
      </c>
      <c r="X29" s="98"/>
    </row>
    <row r="30" spans="1:24" ht="99.75" customHeight="1" thickBot="1">
      <c r="A30" s="218" t="s">
        <v>334</v>
      </c>
      <c r="B30" s="215" t="s">
        <v>333</v>
      </c>
      <c r="C30" s="117" t="s">
        <v>335</v>
      </c>
      <c r="D30" s="99" t="s">
        <v>337</v>
      </c>
      <c r="E30" s="110" t="s">
        <v>340</v>
      </c>
      <c r="F30" s="99">
        <v>10</v>
      </c>
      <c r="G30" s="100">
        <v>10</v>
      </c>
      <c r="H30" s="100">
        <v>1</v>
      </c>
      <c r="I30" s="100">
        <v>10</v>
      </c>
      <c r="J30" s="100">
        <v>0</v>
      </c>
      <c r="K30" s="100">
        <v>10</v>
      </c>
      <c r="L30" s="100">
        <v>0</v>
      </c>
      <c r="M30" s="100">
        <v>10</v>
      </c>
      <c r="N30" s="99">
        <v>0</v>
      </c>
      <c r="O30" s="99">
        <v>10</v>
      </c>
      <c r="P30" s="99">
        <v>10</v>
      </c>
      <c r="Q30" s="99">
        <v>10</v>
      </c>
      <c r="R30" s="99">
        <v>10</v>
      </c>
      <c r="S30" s="99">
        <v>10</v>
      </c>
      <c r="T30" s="99"/>
      <c r="U30" s="99">
        <v>10</v>
      </c>
      <c r="V30" s="99"/>
      <c r="W30" s="99">
        <v>10</v>
      </c>
      <c r="X30" s="99"/>
    </row>
    <row r="31" spans="1:24" ht="114.75" customHeight="1" thickBot="1">
      <c r="A31" s="219"/>
      <c r="B31" s="216"/>
      <c r="C31" s="119" t="s">
        <v>336</v>
      </c>
      <c r="D31" s="116" t="s">
        <v>338</v>
      </c>
      <c r="E31" s="110" t="s">
        <v>316</v>
      </c>
      <c r="F31" s="116">
        <v>215</v>
      </c>
      <c r="G31" s="102">
        <v>180</v>
      </c>
      <c r="H31" s="102">
        <v>180</v>
      </c>
      <c r="I31" s="102" t="s">
        <v>125</v>
      </c>
      <c r="J31" s="102">
        <v>180</v>
      </c>
      <c r="K31" s="102" t="s">
        <v>125</v>
      </c>
      <c r="L31" s="102">
        <v>180</v>
      </c>
      <c r="M31" s="102" t="s">
        <v>125</v>
      </c>
      <c r="N31" s="102">
        <v>180</v>
      </c>
      <c r="O31" s="102" t="s">
        <v>125</v>
      </c>
      <c r="P31" s="102">
        <v>180</v>
      </c>
      <c r="Q31" s="102" t="s">
        <v>125</v>
      </c>
      <c r="R31" s="102">
        <v>180</v>
      </c>
      <c r="S31" s="102" t="s">
        <v>125</v>
      </c>
      <c r="T31" s="125"/>
      <c r="U31" s="102" t="s">
        <v>125</v>
      </c>
      <c r="V31" s="125"/>
      <c r="W31" s="102" t="s">
        <v>125</v>
      </c>
      <c r="X31" s="125"/>
    </row>
    <row r="32" spans="1:24" ht="122.25" customHeight="1" thickBot="1">
      <c r="A32" s="220"/>
      <c r="B32" s="217"/>
      <c r="C32" s="119" t="s">
        <v>126</v>
      </c>
      <c r="D32" s="116" t="s">
        <v>339</v>
      </c>
      <c r="E32" s="110" t="s">
        <v>341</v>
      </c>
      <c r="F32" s="116">
        <v>33</v>
      </c>
      <c r="G32" s="102">
        <v>33</v>
      </c>
      <c r="H32" s="102">
        <v>33</v>
      </c>
      <c r="I32" s="102">
        <v>33</v>
      </c>
      <c r="J32" s="102">
        <v>31</v>
      </c>
      <c r="K32" s="102">
        <v>35</v>
      </c>
      <c r="L32" s="102">
        <v>31</v>
      </c>
      <c r="M32" s="102">
        <v>37</v>
      </c>
      <c r="N32" s="102">
        <v>31</v>
      </c>
      <c r="O32" s="98">
        <v>39</v>
      </c>
      <c r="P32" s="102">
        <v>31</v>
      </c>
      <c r="Q32" s="98">
        <v>41</v>
      </c>
      <c r="R32" s="102">
        <v>31</v>
      </c>
      <c r="S32" s="98">
        <v>43</v>
      </c>
      <c r="T32" s="98"/>
      <c r="U32" s="98">
        <v>45</v>
      </c>
      <c r="V32" s="98"/>
      <c r="W32" s="98">
        <v>47</v>
      </c>
      <c r="X32" s="98"/>
    </row>
    <row r="33" spans="1:24" ht="81" customHeight="1" thickBot="1">
      <c r="A33" s="98" t="s">
        <v>343</v>
      </c>
      <c r="B33" s="111" t="s">
        <v>342</v>
      </c>
      <c r="C33" s="126" t="s">
        <v>346</v>
      </c>
      <c r="D33" s="105" t="s">
        <v>347</v>
      </c>
      <c r="E33" s="110" t="s">
        <v>349</v>
      </c>
      <c r="F33" s="99">
        <v>1466</v>
      </c>
      <c r="G33" s="100">
        <v>1500</v>
      </c>
      <c r="H33" s="100">
        <v>1500</v>
      </c>
      <c r="I33" s="221" t="s">
        <v>127</v>
      </c>
      <c r="J33" s="222"/>
      <c r="K33" s="222"/>
      <c r="L33" s="222"/>
      <c r="M33" s="222"/>
      <c r="N33" s="222"/>
      <c r="O33" s="222"/>
      <c r="P33" s="222"/>
      <c r="Q33" s="222"/>
      <c r="R33" s="222"/>
      <c r="S33" s="222"/>
      <c r="T33" s="222"/>
      <c r="U33" s="222"/>
      <c r="V33" s="222"/>
      <c r="W33" s="222"/>
      <c r="X33" s="223"/>
    </row>
    <row r="34" spans="1:24" ht="123" customHeight="1" thickBot="1">
      <c r="A34" s="98" t="s">
        <v>344</v>
      </c>
      <c r="B34" s="127" t="s">
        <v>308</v>
      </c>
      <c r="C34" s="128" t="s">
        <v>45</v>
      </c>
      <c r="D34" s="118" t="s">
        <v>339</v>
      </c>
      <c r="E34" s="107" t="s">
        <v>350</v>
      </c>
      <c r="F34" s="116">
        <v>0</v>
      </c>
      <c r="G34" s="102">
        <v>2</v>
      </c>
      <c r="H34" s="102">
        <v>0</v>
      </c>
      <c r="I34" s="102">
        <v>2</v>
      </c>
      <c r="J34" s="102">
        <v>0</v>
      </c>
      <c r="K34" s="102">
        <v>2</v>
      </c>
      <c r="L34" s="102">
        <v>0</v>
      </c>
      <c r="M34" s="102">
        <v>2</v>
      </c>
      <c r="N34" s="102">
        <v>0</v>
      </c>
      <c r="O34" s="102">
        <v>2</v>
      </c>
      <c r="P34" s="102">
        <v>0</v>
      </c>
      <c r="Q34" s="102">
        <v>2</v>
      </c>
      <c r="R34" s="102">
        <v>0</v>
      </c>
      <c r="S34" s="102">
        <v>2</v>
      </c>
      <c r="T34" s="125"/>
      <c r="U34" s="102">
        <v>2</v>
      </c>
      <c r="V34" s="125"/>
      <c r="W34" s="102">
        <v>2</v>
      </c>
      <c r="X34" s="125"/>
    </row>
    <row r="35" spans="1:24" s="129" customFormat="1" ht="99.75" customHeight="1" thickBot="1">
      <c r="A35" s="99" t="s">
        <v>345</v>
      </c>
      <c r="B35" s="111" t="s">
        <v>309</v>
      </c>
      <c r="C35" s="128" t="s">
        <v>150</v>
      </c>
      <c r="D35" s="105" t="s">
        <v>348</v>
      </c>
      <c r="E35" s="110" t="s">
        <v>351</v>
      </c>
      <c r="F35" s="116" t="s">
        <v>52</v>
      </c>
      <c r="G35" s="116" t="s">
        <v>52</v>
      </c>
      <c r="H35" s="102" t="s">
        <v>53</v>
      </c>
      <c r="I35" s="102" t="s">
        <v>94</v>
      </c>
      <c r="J35" s="102" t="s">
        <v>95</v>
      </c>
      <c r="K35" s="102" t="s">
        <v>96</v>
      </c>
      <c r="L35" s="102">
        <v>0</v>
      </c>
      <c r="M35" s="102" t="s">
        <v>128</v>
      </c>
      <c r="N35" s="102">
        <v>0</v>
      </c>
      <c r="O35" s="102" t="s">
        <v>129</v>
      </c>
      <c r="P35" s="99" t="s">
        <v>96</v>
      </c>
      <c r="Q35" s="102" t="s">
        <v>130</v>
      </c>
      <c r="R35" s="99" t="s">
        <v>96</v>
      </c>
      <c r="S35" s="102" t="s">
        <v>131</v>
      </c>
      <c r="T35" s="99"/>
      <c r="U35" s="102" t="s">
        <v>132</v>
      </c>
      <c r="V35" s="99"/>
      <c r="W35" s="102" t="s">
        <v>133</v>
      </c>
      <c r="X35" s="99"/>
    </row>
  </sheetData>
  <sheetProtection/>
  <mergeCells count="28">
    <mergeCell ref="D5:D7"/>
    <mergeCell ref="F5:F7"/>
    <mergeCell ref="B5:B7"/>
    <mergeCell ref="E5:E7"/>
    <mergeCell ref="B2:X2"/>
    <mergeCell ref="B3:X3"/>
    <mergeCell ref="B4:X4"/>
    <mergeCell ref="M6:N6"/>
    <mergeCell ref="O6:P6"/>
    <mergeCell ref="Q6:R6"/>
    <mergeCell ref="G6:H6"/>
    <mergeCell ref="I6:J6"/>
    <mergeCell ref="K6:L6"/>
    <mergeCell ref="C5:C7"/>
    <mergeCell ref="I27:X27"/>
    <mergeCell ref="I33:X33"/>
    <mergeCell ref="G5:X5"/>
    <mergeCell ref="S6:T6"/>
    <mergeCell ref="U6:V6"/>
    <mergeCell ref="W6:X6"/>
    <mergeCell ref="I25:X25"/>
    <mergeCell ref="A5:A7"/>
    <mergeCell ref="B30:B32"/>
    <mergeCell ref="A30:A32"/>
    <mergeCell ref="A9:A10"/>
    <mergeCell ref="B9:B10"/>
    <mergeCell ref="A11:A13"/>
    <mergeCell ref="B11:B13"/>
  </mergeCells>
  <printOptions/>
  <pageMargins left="0.7" right="0.7" top="0.75" bottom="0.75" header="0.3" footer="0.3"/>
  <pageSetup horizontalDpi="180" verticalDpi="180" orientation="landscape" paperSize="9" scale="41" r:id="rId1"/>
</worksheet>
</file>

<file path=xl/worksheets/sheet4.xml><?xml version="1.0" encoding="utf-8"?>
<worksheet xmlns="http://schemas.openxmlformats.org/spreadsheetml/2006/main" xmlns:r="http://schemas.openxmlformats.org/officeDocument/2006/relationships">
  <dimension ref="A2:O364"/>
  <sheetViews>
    <sheetView view="pageBreakPreview" zoomScaleSheetLayoutView="100" zoomScalePageLayoutView="0" workbookViewId="0" topLeftCell="A229">
      <selection activeCell="H262" sqref="H262"/>
    </sheetView>
  </sheetViews>
  <sheetFormatPr defaultColWidth="9.140625" defaultRowHeight="15"/>
  <cols>
    <col min="1" max="1" width="5.421875" style="0" customWidth="1"/>
    <col min="2" max="2" width="43.140625" style="0" customWidth="1"/>
    <col min="3" max="3" width="12.8515625" style="0" customWidth="1"/>
    <col min="4" max="4" width="11.57421875" style="0" customWidth="1"/>
    <col min="5" max="5" width="11.7109375" style="0" customWidth="1"/>
    <col min="6" max="6" width="11.421875" style="0" customWidth="1"/>
    <col min="7" max="7" width="10.421875" style="0" customWidth="1"/>
    <col min="8" max="8" width="11.7109375" style="0" customWidth="1"/>
    <col min="9" max="9" width="12.7109375" style="0" customWidth="1"/>
    <col min="10" max="10" width="11.28125" style="0" customWidth="1"/>
    <col min="11" max="11" width="11.7109375" style="0" customWidth="1"/>
    <col min="12" max="12" width="10.421875" style="0" customWidth="1"/>
    <col min="13" max="13" width="10.7109375" style="0" customWidth="1"/>
    <col min="14" max="14" width="9.28125" style="0" customWidth="1"/>
    <col min="15" max="15" width="20.00390625" style="0" customWidth="1"/>
  </cols>
  <sheetData>
    <row r="2" spans="1:15" ht="15.75">
      <c r="A2" s="152" t="s">
        <v>205</v>
      </c>
      <c r="B2" s="152"/>
      <c r="C2" s="152"/>
      <c r="D2" s="152"/>
      <c r="E2" s="152"/>
      <c r="F2" s="152"/>
      <c r="G2" s="152"/>
      <c r="H2" s="152"/>
      <c r="I2" s="152"/>
      <c r="J2" s="152"/>
      <c r="K2" s="152"/>
      <c r="L2" s="152"/>
      <c r="M2" s="152"/>
      <c r="N2" s="152"/>
      <c r="O2" s="152"/>
    </row>
    <row r="3" spans="1:15" ht="15.75">
      <c r="A3" s="152" t="s">
        <v>230</v>
      </c>
      <c r="B3" s="152"/>
      <c r="C3" s="152"/>
      <c r="D3" s="152"/>
      <c r="E3" s="152"/>
      <c r="F3" s="152"/>
      <c r="G3" s="152"/>
      <c r="H3" s="152"/>
      <c r="I3" s="152"/>
      <c r="J3" s="152"/>
      <c r="K3" s="152"/>
      <c r="L3" s="152"/>
      <c r="M3" s="152"/>
      <c r="N3" s="152"/>
      <c r="O3" s="152"/>
    </row>
    <row r="4" spans="1:15" ht="15.75" thickBot="1">
      <c r="A4" s="246" t="s">
        <v>188</v>
      </c>
      <c r="B4" s="246"/>
      <c r="C4" s="246"/>
      <c r="D4" s="246"/>
      <c r="E4" s="246"/>
      <c r="F4" s="246"/>
      <c r="G4" s="246"/>
      <c r="H4" s="246"/>
      <c r="I4" s="246"/>
      <c r="J4" s="246"/>
      <c r="K4" s="246"/>
      <c r="L4" s="246"/>
      <c r="M4" s="246"/>
      <c r="N4" s="246"/>
      <c r="O4" s="246"/>
    </row>
    <row r="5" spans="1:15" ht="27.75" customHeight="1" thickBot="1">
      <c r="A5" s="256" t="s">
        <v>192</v>
      </c>
      <c r="B5" s="237" t="s">
        <v>206</v>
      </c>
      <c r="C5" s="237" t="s">
        <v>229</v>
      </c>
      <c r="D5" s="237" t="s">
        <v>217</v>
      </c>
      <c r="E5" s="247" t="s">
        <v>218</v>
      </c>
      <c r="F5" s="248"/>
      <c r="G5" s="253" t="s">
        <v>207</v>
      </c>
      <c r="H5" s="254"/>
      <c r="I5" s="254"/>
      <c r="J5" s="254"/>
      <c r="K5" s="254"/>
      <c r="L5" s="254"/>
      <c r="M5" s="254"/>
      <c r="N5" s="255"/>
      <c r="O5" s="237" t="s">
        <v>222</v>
      </c>
    </row>
    <row r="6" spans="1:15" ht="15" customHeight="1">
      <c r="A6" s="257"/>
      <c r="B6" s="238"/>
      <c r="C6" s="238"/>
      <c r="D6" s="238"/>
      <c r="E6" s="251"/>
      <c r="F6" s="252"/>
      <c r="G6" s="247" t="s">
        <v>208</v>
      </c>
      <c r="H6" s="248"/>
      <c r="I6" s="247" t="s">
        <v>219</v>
      </c>
      <c r="J6" s="248"/>
      <c r="K6" s="247" t="s">
        <v>220</v>
      </c>
      <c r="L6" s="248"/>
      <c r="M6" s="247" t="s">
        <v>221</v>
      </c>
      <c r="N6" s="248"/>
      <c r="O6" s="238"/>
    </row>
    <row r="7" spans="1:15" ht="25.5" customHeight="1" thickBot="1">
      <c r="A7" s="257"/>
      <c r="B7" s="238"/>
      <c r="C7" s="238"/>
      <c r="D7" s="238"/>
      <c r="E7" s="249"/>
      <c r="F7" s="250"/>
      <c r="G7" s="249"/>
      <c r="H7" s="250"/>
      <c r="I7" s="249"/>
      <c r="J7" s="250"/>
      <c r="K7" s="249"/>
      <c r="L7" s="250"/>
      <c r="M7" s="249"/>
      <c r="N7" s="250"/>
      <c r="O7" s="238"/>
    </row>
    <row r="8" spans="1:15" ht="15.75" thickBot="1">
      <c r="A8" s="258"/>
      <c r="B8" s="239"/>
      <c r="C8" s="239"/>
      <c r="D8" s="239"/>
      <c r="E8" s="27" t="s">
        <v>177</v>
      </c>
      <c r="F8" s="28" t="s">
        <v>178</v>
      </c>
      <c r="G8" s="28" t="s">
        <v>177</v>
      </c>
      <c r="H8" s="40" t="s">
        <v>178</v>
      </c>
      <c r="I8" s="27" t="s">
        <v>177</v>
      </c>
      <c r="J8" s="27" t="s">
        <v>178</v>
      </c>
      <c r="K8" s="27" t="s">
        <v>177</v>
      </c>
      <c r="L8" s="27" t="s">
        <v>178</v>
      </c>
      <c r="M8" s="27" t="s">
        <v>177</v>
      </c>
      <c r="N8" s="27" t="s">
        <v>179</v>
      </c>
      <c r="O8" s="239"/>
    </row>
    <row r="9" spans="1:15" s="4" customFormat="1" ht="15.75" thickBot="1">
      <c r="A9" s="7">
        <v>1</v>
      </c>
      <c r="B9" s="5">
        <v>2</v>
      </c>
      <c r="C9" s="5">
        <v>3</v>
      </c>
      <c r="D9" s="5">
        <v>4</v>
      </c>
      <c r="E9" s="5">
        <v>5</v>
      </c>
      <c r="F9" s="8">
        <v>6</v>
      </c>
      <c r="G9" s="8">
        <v>7</v>
      </c>
      <c r="H9" s="6">
        <v>8</v>
      </c>
      <c r="I9" s="5">
        <v>9</v>
      </c>
      <c r="J9" s="5">
        <v>10</v>
      </c>
      <c r="K9" s="5">
        <v>11</v>
      </c>
      <c r="L9" s="5">
        <v>12</v>
      </c>
      <c r="M9" s="5">
        <v>13</v>
      </c>
      <c r="N9" s="5">
        <v>14</v>
      </c>
      <c r="O9" s="5">
        <v>15</v>
      </c>
    </row>
    <row r="10" spans="1:15" s="30" customFormat="1" ht="15.75" thickBot="1">
      <c r="A10" s="29">
        <v>1</v>
      </c>
      <c r="B10" s="240" t="s">
        <v>313</v>
      </c>
      <c r="C10" s="241"/>
      <c r="D10" s="241"/>
      <c r="E10" s="241"/>
      <c r="F10" s="241"/>
      <c r="G10" s="241"/>
      <c r="H10" s="241"/>
      <c r="I10" s="241"/>
      <c r="J10" s="241"/>
      <c r="K10" s="241"/>
      <c r="L10" s="241"/>
      <c r="M10" s="241"/>
      <c r="N10" s="241"/>
      <c r="O10" s="242"/>
    </row>
    <row r="11" spans="1:15" s="30" customFormat="1" ht="12.75" customHeight="1" thickBot="1">
      <c r="A11" s="31"/>
      <c r="B11" s="240" t="s">
        <v>97</v>
      </c>
      <c r="C11" s="241"/>
      <c r="D11" s="241"/>
      <c r="E11" s="241"/>
      <c r="F11" s="241"/>
      <c r="G11" s="241"/>
      <c r="H11" s="241"/>
      <c r="I11" s="241"/>
      <c r="J11" s="241"/>
      <c r="K11" s="241"/>
      <c r="L11" s="241"/>
      <c r="M11" s="241"/>
      <c r="N11" s="241"/>
      <c r="O11" s="242"/>
    </row>
    <row r="12" spans="1:15" s="30" customFormat="1" ht="15.75" thickBot="1">
      <c r="A12" s="32" t="s">
        <v>200</v>
      </c>
      <c r="B12" s="240" t="s">
        <v>319</v>
      </c>
      <c r="C12" s="241"/>
      <c r="D12" s="241"/>
      <c r="E12" s="241"/>
      <c r="F12" s="241"/>
      <c r="G12" s="241"/>
      <c r="H12" s="241"/>
      <c r="I12" s="241"/>
      <c r="J12" s="241"/>
      <c r="K12" s="241"/>
      <c r="L12" s="241"/>
      <c r="M12" s="241"/>
      <c r="N12" s="241"/>
      <c r="O12" s="242"/>
    </row>
    <row r="13" spans="1:15" ht="15" customHeight="1" thickBot="1">
      <c r="A13" s="237" t="s">
        <v>201</v>
      </c>
      <c r="B13" s="265" t="s">
        <v>289</v>
      </c>
      <c r="C13" s="237" t="s">
        <v>99</v>
      </c>
      <c r="D13" s="36" t="s">
        <v>209</v>
      </c>
      <c r="E13" s="69">
        <f>SUM(E14:E22)</f>
        <v>600</v>
      </c>
      <c r="F13" s="69">
        <f>SUM(F14:F22)</f>
        <v>0</v>
      </c>
      <c r="G13" s="69">
        <f>SUM(G14:G22)</f>
        <v>600</v>
      </c>
      <c r="H13" s="69">
        <f>SUM(H14:H22)</f>
        <v>0</v>
      </c>
      <c r="I13" s="34"/>
      <c r="J13" s="35"/>
      <c r="K13" s="33"/>
      <c r="L13" s="9"/>
      <c r="M13" s="10"/>
      <c r="N13" s="10"/>
      <c r="O13" s="237" t="s">
        <v>354</v>
      </c>
    </row>
    <row r="14" spans="1:15" ht="15.75" thickBot="1">
      <c r="A14" s="238"/>
      <c r="B14" s="266"/>
      <c r="C14" s="259"/>
      <c r="D14" s="37">
        <v>2017</v>
      </c>
      <c r="E14" s="70">
        <v>0</v>
      </c>
      <c r="F14" s="66">
        <v>0</v>
      </c>
      <c r="G14" s="66">
        <v>0</v>
      </c>
      <c r="H14" s="66">
        <v>0</v>
      </c>
      <c r="I14" s="12"/>
      <c r="J14" s="11"/>
      <c r="K14" s="11"/>
      <c r="L14" s="11"/>
      <c r="M14" s="11"/>
      <c r="N14" s="11"/>
      <c r="O14" s="238"/>
    </row>
    <row r="15" spans="1:15" ht="15.75" thickBot="1">
      <c r="A15" s="238"/>
      <c r="B15" s="266"/>
      <c r="C15" s="259"/>
      <c r="D15" s="37">
        <v>2018</v>
      </c>
      <c r="E15" s="70">
        <v>0</v>
      </c>
      <c r="F15" s="66">
        <v>0</v>
      </c>
      <c r="G15" s="66">
        <v>0</v>
      </c>
      <c r="H15" s="66">
        <v>0</v>
      </c>
      <c r="I15" s="12"/>
      <c r="J15" s="11"/>
      <c r="K15" s="11"/>
      <c r="L15" s="11"/>
      <c r="M15" s="11"/>
      <c r="N15" s="11"/>
      <c r="O15" s="238"/>
    </row>
    <row r="16" spans="1:15" ht="15.75" thickBot="1">
      <c r="A16" s="238"/>
      <c r="B16" s="266"/>
      <c r="C16" s="259"/>
      <c r="D16" s="37">
        <v>2019</v>
      </c>
      <c r="E16" s="70">
        <v>0</v>
      </c>
      <c r="F16" s="66">
        <v>0</v>
      </c>
      <c r="G16" s="66">
        <v>0</v>
      </c>
      <c r="H16" s="66">
        <v>0</v>
      </c>
      <c r="I16" s="12"/>
      <c r="J16" s="11"/>
      <c r="K16" s="11"/>
      <c r="L16" s="11"/>
      <c r="M16" s="11"/>
      <c r="N16" s="11"/>
      <c r="O16" s="238"/>
    </row>
    <row r="17" spans="1:15" ht="15.75" thickBot="1">
      <c r="A17" s="238"/>
      <c r="B17" s="266"/>
      <c r="C17" s="259"/>
      <c r="D17" s="37">
        <v>2020</v>
      </c>
      <c r="E17" s="70">
        <v>300</v>
      </c>
      <c r="F17" s="66">
        <v>0</v>
      </c>
      <c r="G17" s="66">
        <v>300</v>
      </c>
      <c r="H17" s="66">
        <v>0</v>
      </c>
      <c r="I17" s="12"/>
      <c r="J17" s="11"/>
      <c r="K17" s="11"/>
      <c r="L17" s="11"/>
      <c r="M17" s="11"/>
      <c r="N17" s="11"/>
      <c r="O17" s="238"/>
    </row>
    <row r="18" spans="1:15" ht="15.75" thickBot="1">
      <c r="A18" s="238"/>
      <c r="B18" s="266"/>
      <c r="C18" s="259"/>
      <c r="D18" s="37">
        <v>2021</v>
      </c>
      <c r="E18" s="70">
        <v>0</v>
      </c>
      <c r="F18" s="66">
        <v>0</v>
      </c>
      <c r="G18" s="70">
        <v>0</v>
      </c>
      <c r="H18" s="66">
        <v>0</v>
      </c>
      <c r="I18" s="12"/>
      <c r="J18" s="11"/>
      <c r="K18" s="11"/>
      <c r="L18" s="11"/>
      <c r="M18" s="11"/>
      <c r="N18" s="11"/>
      <c r="O18" s="238"/>
    </row>
    <row r="19" spans="1:15" ht="15.75" thickBot="1">
      <c r="A19" s="238"/>
      <c r="B19" s="266"/>
      <c r="C19" s="259"/>
      <c r="D19" s="37">
        <v>2022</v>
      </c>
      <c r="E19" s="70">
        <v>0</v>
      </c>
      <c r="F19" s="66">
        <v>0</v>
      </c>
      <c r="G19" s="70">
        <v>0</v>
      </c>
      <c r="H19" s="66">
        <v>0</v>
      </c>
      <c r="I19" s="12"/>
      <c r="J19" s="11"/>
      <c r="K19" s="11"/>
      <c r="L19" s="11"/>
      <c r="M19" s="11"/>
      <c r="N19" s="11"/>
      <c r="O19" s="238"/>
    </row>
    <row r="20" spans="1:15" ht="15.75" thickBot="1">
      <c r="A20" s="238"/>
      <c r="B20" s="266"/>
      <c r="C20" s="259"/>
      <c r="D20" s="37">
        <v>2023</v>
      </c>
      <c r="E20" s="70">
        <v>0</v>
      </c>
      <c r="F20" s="66">
        <v>0</v>
      </c>
      <c r="G20" s="70">
        <v>0</v>
      </c>
      <c r="H20" s="66">
        <v>0</v>
      </c>
      <c r="I20" s="12"/>
      <c r="J20" s="11"/>
      <c r="K20" s="11"/>
      <c r="L20" s="11"/>
      <c r="M20" s="11"/>
      <c r="N20" s="11"/>
      <c r="O20" s="238"/>
    </row>
    <row r="21" spans="1:15" ht="15.75" thickBot="1">
      <c r="A21" s="238"/>
      <c r="B21" s="266"/>
      <c r="C21" s="259"/>
      <c r="D21" s="37">
        <v>2024</v>
      </c>
      <c r="E21" s="11">
        <v>0</v>
      </c>
      <c r="F21" s="66">
        <v>0</v>
      </c>
      <c r="G21" s="14"/>
      <c r="H21" s="73">
        <v>0</v>
      </c>
      <c r="I21" s="12"/>
      <c r="J21" s="11"/>
      <c r="K21" s="11"/>
      <c r="L21" s="11"/>
      <c r="M21" s="11"/>
      <c r="N21" s="11"/>
      <c r="O21" s="238"/>
    </row>
    <row r="22" spans="1:15" ht="15.75" thickBot="1">
      <c r="A22" s="239"/>
      <c r="B22" s="267"/>
      <c r="C22" s="260"/>
      <c r="D22" s="37">
        <v>2025</v>
      </c>
      <c r="E22" s="11">
        <v>300</v>
      </c>
      <c r="F22" s="66">
        <v>0</v>
      </c>
      <c r="G22" s="14">
        <v>300</v>
      </c>
      <c r="H22" s="66">
        <v>0</v>
      </c>
      <c r="I22" s="12"/>
      <c r="J22" s="11"/>
      <c r="K22" s="11"/>
      <c r="L22" s="11"/>
      <c r="M22" s="11"/>
      <c r="N22" s="11"/>
      <c r="O22" s="239"/>
    </row>
    <row r="23" spans="1:15" ht="15.75" customHeight="1" thickBot="1">
      <c r="A23" s="237"/>
      <c r="B23" s="243" t="s">
        <v>98</v>
      </c>
      <c r="C23" s="261" t="s">
        <v>99</v>
      </c>
      <c r="D23" s="85" t="s">
        <v>209</v>
      </c>
      <c r="E23" s="71">
        <f>SUM(E24:E32)</f>
        <v>600</v>
      </c>
      <c r="F23" s="71">
        <f>SUM(F24:F32)</f>
        <v>0</v>
      </c>
      <c r="G23" s="71">
        <f>SUM(G24:G32)</f>
        <v>600</v>
      </c>
      <c r="H23" s="71">
        <f>SUM(H24:H32)</f>
        <v>0</v>
      </c>
      <c r="I23" s="12"/>
      <c r="J23" s="11"/>
      <c r="K23" s="13"/>
      <c r="L23" s="13"/>
      <c r="M23" s="11"/>
      <c r="N23" s="11"/>
      <c r="O23" s="237"/>
    </row>
    <row r="24" spans="1:15" ht="15.75" thickBot="1">
      <c r="A24" s="238"/>
      <c r="B24" s="244"/>
      <c r="C24" s="262"/>
      <c r="D24" s="86">
        <v>2017</v>
      </c>
      <c r="E24" s="72">
        <v>0</v>
      </c>
      <c r="F24" s="68">
        <v>0</v>
      </c>
      <c r="G24" s="68">
        <v>0</v>
      </c>
      <c r="H24" s="68">
        <v>0</v>
      </c>
      <c r="I24" s="12"/>
      <c r="J24" s="11"/>
      <c r="K24" s="11"/>
      <c r="L24" s="11"/>
      <c r="M24" s="11"/>
      <c r="N24" s="11"/>
      <c r="O24" s="238"/>
    </row>
    <row r="25" spans="1:15" ht="15.75" thickBot="1">
      <c r="A25" s="238"/>
      <c r="B25" s="244"/>
      <c r="C25" s="262"/>
      <c r="D25" s="86">
        <v>2018</v>
      </c>
      <c r="E25" s="72">
        <v>0</v>
      </c>
      <c r="F25" s="68">
        <v>0</v>
      </c>
      <c r="G25" s="68">
        <v>0</v>
      </c>
      <c r="H25" s="68">
        <v>0</v>
      </c>
      <c r="I25" s="12"/>
      <c r="J25" s="11"/>
      <c r="K25" s="11"/>
      <c r="L25" s="11"/>
      <c r="M25" s="11"/>
      <c r="N25" s="11"/>
      <c r="O25" s="238"/>
    </row>
    <row r="26" spans="1:15" ht="15.75" thickBot="1">
      <c r="A26" s="238"/>
      <c r="B26" s="244"/>
      <c r="C26" s="262"/>
      <c r="D26" s="86">
        <v>2019</v>
      </c>
      <c r="E26" s="72">
        <v>0</v>
      </c>
      <c r="F26" s="68">
        <v>0</v>
      </c>
      <c r="G26" s="68">
        <v>0</v>
      </c>
      <c r="H26" s="68">
        <v>0</v>
      </c>
      <c r="I26" s="12"/>
      <c r="J26" s="11"/>
      <c r="K26" s="11"/>
      <c r="L26" s="11"/>
      <c r="M26" s="11"/>
      <c r="N26" s="11"/>
      <c r="O26" s="238"/>
    </row>
    <row r="27" spans="1:15" ht="15.75" thickBot="1">
      <c r="A27" s="238"/>
      <c r="B27" s="244"/>
      <c r="C27" s="262"/>
      <c r="D27" s="86">
        <v>2020</v>
      </c>
      <c r="E27" s="72">
        <v>300</v>
      </c>
      <c r="F27" s="68">
        <v>0</v>
      </c>
      <c r="G27" s="68">
        <v>300</v>
      </c>
      <c r="H27" s="68">
        <v>0</v>
      </c>
      <c r="I27" s="12"/>
      <c r="J27" s="11"/>
      <c r="K27" s="11"/>
      <c r="L27" s="11"/>
      <c r="M27" s="11"/>
      <c r="N27" s="11"/>
      <c r="O27" s="238"/>
    </row>
    <row r="28" spans="1:15" ht="15.75" thickBot="1">
      <c r="A28" s="238"/>
      <c r="B28" s="244"/>
      <c r="C28" s="262"/>
      <c r="D28" s="86">
        <v>2021</v>
      </c>
      <c r="E28" s="72">
        <v>0</v>
      </c>
      <c r="F28" s="68">
        <v>0</v>
      </c>
      <c r="G28" s="72">
        <v>0</v>
      </c>
      <c r="H28" s="68">
        <v>0</v>
      </c>
      <c r="I28" s="12"/>
      <c r="J28" s="11"/>
      <c r="K28" s="11"/>
      <c r="L28" s="11"/>
      <c r="M28" s="11"/>
      <c r="N28" s="11"/>
      <c r="O28" s="238"/>
    </row>
    <row r="29" spans="1:15" ht="15.75" thickBot="1">
      <c r="A29" s="238"/>
      <c r="B29" s="244"/>
      <c r="C29" s="262"/>
      <c r="D29" s="86">
        <v>2022</v>
      </c>
      <c r="E29" s="72">
        <v>0</v>
      </c>
      <c r="F29" s="68">
        <v>0</v>
      </c>
      <c r="G29" s="72">
        <v>0</v>
      </c>
      <c r="H29" s="68">
        <v>0</v>
      </c>
      <c r="I29" s="12"/>
      <c r="J29" s="11"/>
      <c r="K29" s="11"/>
      <c r="L29" s="11"/>
      <c r="M29" s="11"/>
      <c r="N29" s="11"/>
      <c r="O29" s="238"/>
    </row>
    <row r="30" spans="1:15" ht="15.75" thickBot="1">
      <c r="A30" s="238"/>
      <c r="B30" s="244"/>
      <c r="C30" s="262"/>
      <c r="D30" s="86">
        <v>2023</v>
      </c>
      <c r="E30" s="72">
        <v>0</v>
      </c>
      <c r="F30" s="68">
        <v>0</v>
      </c>
      <c r="G30" s="72">
        <v>0</v>
      </c>
      <c r="H30" s="68">
        <v>0</v>
      </c>
      <c r="I30" s="12"/>
      <c r="J30" s="11"/>
      <c r="K30" s="11"/>
      <c r="L30" s="11"/>
      <c r="M30" s="11"/>
      <c r="N30" s="11"/>
      <c r="O30" s="238"/>
    </row>
    <row r="31" spans="1:15" ht="15.75" thickBot="1">
      <c r="A31" s="238"/>
      <c r="B31" s="244"/>
      <c r="C31" s="262"/>
      <c r="D31" s="86">
        <v>2024</v>
      </c>
      <c r="E31" s="64">
        <v>0</v>
      </c>
      <c r="F31" s="68">
        <v>0</v>
      </c>
      <c r="G31" s="74"/>
      <c r="H31" s="75">
        <v>0</v>
      </c>
      <c r="I31" s="12"/>
      <c r="J31" s="11"/>
      <c r="K31" s="11"/>
      <c r="L31" s="11"/>
      <c r="M31" s="11"/>
      <c r="N31" s="11"/>
      <c r="O31" s="238"/>
    </row>
    <row r="32" spans="1:15" ht="15.75" thickBot="1">
      <c r="A32" s="239"/>
      <c r="B32" s="245"/>
      <c r="C32" s="263"/>
      <c r="D32" s="86">
        <v>2025</v>
      </c>
      <c r="E32" s="64">
        <v>300</v>
      </c>
      <c r="F32" s="68">
        <v>0</v>
      </c>
      <c r="G32" s="74">
        <v>300</v>
      </c>
      <c r="H32" s="68">
        <v>0</v>
      </c>
      <c r="I32" s="12"/>
      <c r="J32" s="11"/>
      <c r="K32" s="11"/>
      <c r="L32" s="11"/>
      <c r="M32" s="11"/>
      <c r="N32" s="11"/>
      <c r="O32" s="239"/>
    </row>
    <row r="33" spans="1:15" ht="15.75" customHeight="1" thickBot="1">
      <c r="A33" s="237" t="s">
        <v>202</v>
      </c>
      <c r="B33" s="265" t="s">
        <v>290</v>
      </c>
      <c r="C33" s="264" t="s">
        <v>99</v>
      </c>
      <c r="D33" s="36" t="s">
        <v>209</v>
      </c>
      <c r="E33" s="69">
        <f>SUM(E34:E42)</f>
        <v>3600</v>
      </c>
      <c r="F33" s="69">
        <f>SUM(F34:F42)</f>
        <v>0</v>
      </c>
      <c r="G33" s="69">
        <f>SUM(G34:G42)</f>
        <v>3600</v>
      </c>
      <c r="H33" s="69">
        <f>SUM(H34:H42)</f>
        <v>0</v>
      </c>
      <c r="I33" s="12"/>
      <c r="J33" s="11"/>
      <c r="K33" s="13"/>
      <c r="L33" s="13"/>
      <c r="M33" s="11"/>
      <c r="N33" s="11"/>
      <c r="O33" s="237" t="s">
        <v>354</v>
      </c>
    </row>
    <row r="34" spans="1:15" ht="15.75" thickBot="1">
      <c r="A34" s="238"/>
      <c r="B34" s="266"/>
      <c r="C34" s="259"/>
      <c r="D34" s="37">
        <v>2017</v>
      </c>
      <c r="E34" s="70">
        <v>400</v>
      </c>
      <c r="F34" s="66">
        <v>0</v>
      </c>
      <c r="G34" s="66">
        <v>400</v>
      </c>
      <c r="H34" s="66">
        <v>0</v>
      </c>
      <c r="I34" s="12"/>
      <c r="J34" s="11"/>
      <c r="K34" s="11"/>
      <c r="L34" s="11"/>
      <c r="M34" s="11"/>
      <c r="N34" s="11"/>
      <c r="O34" s="238"/>
    </row>
    <row r="35" spans="1:15" ht="15.75" thickBot="1">
      <c r="A35" s="238"/>
      <c r="B35" s="266"/>
      <c r="C35" s="259"/>
      <c r="D35" s="37">
        <v>2018</v>
      </c>
      <c r="E35" s="70">
        <v>400</v>
      </c>
      <c r="F35" s="66">
        <v>0</v>
      </c>
      <c r="G35" s="66">
        <v>400</v>
      </c>
      <c r="H35" s="66">
        <v>0</v>
      </c>
      <c r="I35" s="12"/>
      <c r="J35" s="11"/>
      <c r="K35" s="11"/>
      <c r="L35" s="11"/>
      <c r="M35" s="11"/>
      <c r="N35" s="11"/>
      <c r="O35" s="238"/>
    </row>
    <row r="36" spans="1:15" ht="15.75" thickBot="1">
      <c r="A36" s="238"/>
      <c r="B36" s="266"/>
      <c r="C36" s="259"/>
      <c r="D36" s="37">
        <v>2019</v>
      </c>
      <c r="E36" s="70">
        <v>400</v>
      </c>
      <c r="F36" s="66">
        <v>0</v>
      </c>
      <c r="G36" s="66">
        <v>400</v>
      </c>
      <c r="H36" s="66">
        <v>0</v>
      </c>
      <c r="I36" s="12"/>
      <c r="J36" s="11"/>
      <c r="K36" s="11"/>
      <c r="L36" s="11"/>
      <c r="M36" s="11"/>
      <c r="N36" s="11"/>
      <c r="O36" s="238"/>
    </row>
    <row r="37" spans="1:15" ht="15.75" thickBot="1">
      <c r="A37" s="238"/>
      <c r="B37" s="266"/>
      <c r="C37" s="259"/>
      <c r="D37" s="37">
        <v>2020</v>
      </c>
      <c r="E37" s="70">
        <v>400</v>
      </c>
      <c r="F37" s="66">
        <v>0</v>
      </c>
      <c r="G37" s="66">
        <v>400</v>
      </c>
      <c r="H37" s="66">
        <v>0</v>
      </c>
      <c r="I37" s="12"/>
      <c r="J37" s="11"/>
      <c r="K37" s="11"/>
      <c r="L37" s="11"/>
      <c r="M37" s="11"/>
      <c r="N37" s="11"/>
      <c r="O37" s="238"/>
    </row>
    <row r="38" spans="1:15" ht="15.75" thickBot="1">
      <c r="A38" s="238"/>
      <c r="B38" s="266"/>
      <c r="C38" s="259"/>
      <c r="D38" s="37">
        <v>2021</v>
      </c>
      <c r="E38" s="70">
        <v>400</v>
      </c>
      <c r="F38" s="66">
        <v>0</v>
      </c>
      <c r="G38" s="66">
        <v>400</v>
      </c>
      <c r="H38" s="66">
        <v>0</v>
      </c>
      <c r="I38" s="12"/>
      <c r="J38" s="11"/>
      <c r="K38" s="11"/>
      <c r="L38" s="11"/>
      <c r="M38" s="11"/>
      <c r="N38" s="11"/>
      <c r="O38" s="238"/>
    </row>
    <row r="39" spans="1:15" ht="15.75" thickBot="1">
      <c r="A39" s="238"/>
      <c r="B39" s="266"/>
      <c r="C39" s="259"/>
      <c r="D39" s="37">
        <v>2022</v>
      </c>
      <c r="E39" s="70">
        <v>400</v>
      </c>
      <c r="F39" s="66">
        <v>0</v>
      </c>
      <c r="G39" s="66">
        <v>400</v>
      </c>
      <c r="H39" s="66">
        <v>0</v>
      </c>
      <c r="I39" s="12"/>
      <c r="J39" s="11"/>
      <c r="K39" s="11"/>
      <c r="L39" s="11"/>
      <c r="M39" s="11"/>
      <c r="N39" s="11"/>
      <c r="O39" s="238"/>
    </row>
    <row r="40" spans="1:15" ht="15.75" thickBot="1">
      <c r="A40" s="238"/>
      <c r="B40" s="266"/>
      <c r="C40" s="259"/>
      <c r="D40" s="37">
        <v>2023</v>
      </c>
      <c r="E40" s="70">
        <v>400</v>
      </c>
      <c r="F40" s="66">
        <v>0</v>
      </c>
      <c r="G40" s="66">
        <v>400</v>
      </c>
      <c r="H40" s="66">
        <v>0</v>
      </c>
      <c r="I40" s="12"/>
      <c r="J40" s="11"/>
      <c r="K40" s="11"/>
      <c r="L40" s="11"/>
      <c r="M40" s="11"/>
      <c r="N40" s="11"/>
      <c r="O40" s="238"/>
    </row>
    <row r="41" spans="1:15" ht="15.75" thickBot="1">
      <c r="A41" s="238"/>
      <c r="B41" s="266"/>
      <c r="C41" s="259"/>
      <c r="D41" s="37">
        <v>2024</v>
      </c>
      <c r="E41" s="70">
        <v>400</v>
      </c>
      <c r="F41" s="66">
        <v>0</v>
      </c>
      <c r="G41" s="66">
        <v>400</v>
      </c>
      <c r="H41" s="66">
        <v>0</v>
      </c>
      <c r="I41" s="12"/>
      <c r="J41" s="11"/>
      <c r="K41" s="11"/>
      <c r="L41" s="11"/>
      <c r="M41" s="11"/>
      <c r="N41" s="11"/>
      <c r="O41" s="238"/>
    </row>
    <row r="42" spans="1:15" ht="15.75" thickBot="1">
      <c r="A42" s="239"/>
      <c r="B42" s="267"/>
      <c r="C42" s="260"/>
      <c r="D42" s="37">
        <v>2025</v>
      </c>
      <c r="E42" s="11">
        <v>400</v>
      </c>
      <c r="F42" s="66">
        <v>0</v>
      </c>
      <c r="G42" s="66">
        <v>400</v>
      </c>
      <c r="H42" s="66">
        <v>0</v>
      </c>
      <c r="I42" s="12"/>
      <c r="J42" s="11"/>
      <c r="K42" s="11"/>
      <c r="L42" s="11"/>
      <c r="M42" s="11"/>
      <c r="N42" s="11"/>
      <c r="O42" s="239"/>
    </row>
    <row r="43" spans="1:15" ht="15.75" customHeight="1" thickBot="1">
      <c r="A43" s="237"/>
      <c r="B43" s="243" t="s">
        <v>98</v>
      </c>
      <c r="C43" s="261" t="s">
        <v>99</v>
      </c>
      <c r="D43" s="85" t="s">
        <v>209</v>
      </c>
      <c r="E43" s="71">
        <f>SUM(E44:E52)</f>
        <v>3600</v>
      </c>
      <c r="F43" s="71">
        <f>SUM(F44:F52)</f>
        <v>0</v>
      </c>
      <c r="G43" s="71">
        <f>SUM(G44:G52)</f>
        <v>3600</v>
      </c>
      <c r="H43" s="71">
        <f>SUM(H44:H52)</f>
        <v>0</v>
      </c>
      <c r="I43" s="12"/>
      <c r="J43" s="11"/>
      <c r="K43" s="13"/>
      <c r="L43" s="13"/>
      <c r="M43" s="11"/>
      <c r="N43" s="11"/>
      <c r="O43" s="237"/>
    </row>
    <row r="44" spans="1:15" ht="15.75" thickBot="1">
      <c r="A44" s="238"/>
      <c r="B44" s="244"/>
      <c r="C44" s="262"/>
      <c r="D44" s="86">
        <v>2017</v>
      </c>
      <c r="E44" s="72">
        <v>400</v>
      </c>
      <c r="F44" s="68">
        <v>0</v>
      </c>
      <c r="G44" s="68">
        <v>400</v>
      </c>
      <c r="H44" s="68">
        <v>0</v>
      </c>
      <c r="I44" s="12"/>
      <c r="J44" s="11"/>
      <c r="K44" s="11"/>
      <c r="L44" s="11"/>
      <c r="M44" s="11"/>
      <c r="N44" s="11"/>
      <c r="O44" s="238"/>
    </row>
    <row r="45" spans="1:15" ht="15.75" thickBot="1">
      <c r="A45" s="238"/>
      <c r="B45" s="244"/>
      <c r="C45" s="262"/>
      <c r="D45" s="86">
        <v>2018</v>
      </c>
      <c r="E45" s="72">
        <v>400</v>
      </c>
      <c r="F45" s="68">
        <v>0</v>
      </c>
      <c r="G45" s="68">
        <v>400</v>
      </c>
      <c r="H45" s="68">
        <v>0</v>
      </c>
      <c r="I45" s="12"/>
      <c r="J45" s="11"/>
      <c r="K45" s="11"/>
      <c r="L45" s="11"/>
      <c r="M45" s="11"/>
      <c r="N45" s="11"/>
      <c r="O45" s="238"/>
    </row>
    <row r="46" spans="1:15" ht="15.75" thickBot="1">
      <c r="A46" s="238"/>
      <c r="B46" s="244"/>
      <c r="C46" s="262"/>
      <c r="D46" s="86">
        <v>2019</v>
      </c>
      <c r="E46" s="72">
        <v>400</v>
      </c>
      <c r="F46" s="68">
        <v>0</v>
      </c>
      <c r="G46" s="68">
        <v>400</v>
      </c>
      <c r="H46" s="68">
        <v>0</v>
      </c>
      <c r="I46" s="12"/>
      <c r="J46" s="11"/>
      <c r="K46" s="11"/>
      <c r="L46" s="11"/>
      <c r="M46" s="11"/>
      <c r="N46" s="11"/>
      <c r="O46" s="238"/>
    </row>
    <row r="47" spans="1:15" ht="15.75" thickBot="1">
      <c r="A47" s="238"/>
      <c r="B47" s="244"/>
      <c r="C47" s="262"/>
      <c r="D47" s="86">
        <v>2020</v>
      </c>
      <c r="E47" s="72">
        <v>400</v>
      </c>
      <c r="F47" s="68">
        <v>0</v>
      </c>
      <c r="G47" s="68">
        <v>400</v>
      </c>
      <c r="H47" s="68">
        <v>0</v>
      </c>
      <c r="I47" s="12"/>
      <c r="J47" s="11"/>
      <c r="K47" s="11"/>
      <c r="L47" s="11"/>
      <c r="M47" s="11"/>
      <c r="N47" s="11"/>
      <c r="O47" s="238"/>
    </row>
    <row r="48" spans="1:15" ht="15.75" thickBot="1">
      <c r="A48" s="238"/>
      <c r="B48" s="244"/>
      <c r="C48" s="262"/>
      <c r="D48" s="86">
        <v>2021</v>
      </c>
      <c r="E48" s="72">
        <v>400</v>
      </c>
      <c r="F48" s="68">
        <v>0</v>
      </c>
      <c r="G48" s="68">
        <v>400</v>
      </c>
      <c r="H48" s="68">
        <v>0</v>
      </c>
      <c r="I48" s="12"/>
      <c r="J48" s="11"/>
      <c r="K48" s="11"/>
      <c r="L48" s="11"/>
      <c r="M48" s="11"/>
      <c r="N48" s="11"/>
      <c r="O48" s="238"/>
    </row>
    <row r="49" spans="1:15" ht="15.75" thickBot="1">
      <c r="A49" s="238"/>
      <c r="B49" s="244"/>
      <c r="C49" s="262"/>
      <c r="D49" s="86">
        <v>2022</v>
      </c>
      <c r="E49" s="72">
        <v>400</v>
      </c>
      <c r="F49" s="68">
        <v>0</v>
      </c>
      <c r="G49" s="68">
        <v>400</v>
      </c>
      <c r="H49" s="68">
        <v>0</v>
      </c>
      <c r="I49" s="12"/>
      <c r="J49" s="11"/>
      <c r="K49" s="11"/>
      <c r="L49" s="11"/>
      <c r="M49" s="11"/>
      <c r="N49" s="11"/>
      <c r="O49" s="238"/>
    </row>
    <row r="50" spans="1:15" ht="15.75" thickBot="1">
      <c r="A50" s="238"/>
      <c r="B50" s="244"/>
      <c r="C50" s="262"/>
      <c r="D50" s="86">
        <v>2023</v>
      </c>
      <c r="E50" s="72">
        <v>400</v>
      </c>
      <c r="F50" s="68">
        <v>0</v>
      </c>
      <c r="G50" s="68">
        <v>400</v>
      </c>
      <c r="H50" s="68">
        <v>0</v>
      </c>
      <c r="I50" s="12"/>
      <c r="J50" s="11"/>
      <c r="K50" s="11"/>
      <c r="L50" s="11"/>
      <c r="M50" s="11"/>
      <c r="N50" s="11"/>
      <c r="O50" s="238"/>
    </row>
    <row r="51" spans="1:15" ht="15.75" thickBot="1">
      <c r="A51" s="238"/>
      <c r="B51" s="244"/>
      <c r="C51" s="262"/>
      <c r="D51" s="86">
        <v>2024</v>
      </c>
      <c r="E51" s="72">
        <v>400</v>
      </c>
      <c r="F51" s="68">
        <v>0</v>
      </c>
      <c r="G51" s="68">
        <v>400</v>
      </c>
      <c r="H51" s="68">
        <v>0</v>
      </c>
      <c r="I51" s="12"/>
      <c r="J51" s="11"/>
      <c r="K51" s="11"/>
      <c r="L51" s="11"/>
      <c r="M51" s="11"/>
      <c r="N51" s="11"/>
      <c r="O51" s="238"/>
    </row>
    <row r="52" spans="1:15" ht="15.75" thickBot="1">
      <c r="A52" s="239"/>
      <c r="B52" s="245"/>
      <c r="C52" s="263"/>
      <c r="D52" s="86">
        <v>2025</v>
      </c>
      <c r="E52" s="64">
        <v>400</v>
      </c>
      <c r="F52" s="68">
        <v>0</v>
      </c>
      <c r="G52" s="68">
        <v>400</v>
      </c>
      <c r="H52" s="68">
        <v>0</v>
      </c>
      <c r="I52" s="12"/>
      <c r="J52" s="11"/>
      <c r="K52" s="11"/>
      <c r="L52" s="11"/>
      <c r="M52" s="11"/>
      <c r="N52" s="11"/>
      <c r="O52" s="239"/>
    </row>
    <row r="53" spans="1:15" ht="15" customHeight="1" thickBot="1">
      <c r="A53" s="237" t="s">
        <v>203</v>
      </c>
      <c r="B53" s="268" t="s">
        <v>46</v>
      </c>
      <c r="C53" s="264" t="s">
        <v>99</v>
      </c>
      <c r="D53" s="36" t="s">
        <v>209</v>
      </c>
      <c r="E53" s="69">
        <f>SUM(E54:E62)</f>
        <v>400</v>
      </c>
      <c r="F53" s="69">
        <f>SUM(F54:F62)</f>
        <v>0</v>
      </c>
      <c r="G53" s="69">
        <f>SUM(G54:G62)</f>
        <v>400</v>
      </c>
      <c r="H53" s="69">
        <f>SUM(H54:H62)</f>
        <v>0</v>
      </c>
      <c r="I53" s="12"/>
      <c r="J53" s="11"/>
      <c r="K53" s="13"/>
      <c r="L53" s="13"/>
      <c r="M53" s="11"/>
      <c r="N53" s="11"/>
      <c r="O53" s="237" t="s">
        <v>37</v>
      </c>
    </row>
    <row r="54" spans="1:15" ht="15.75" thickBot="1">
      <c r="A54" s="238"/>
      <c r="B54" s="266"/>
      <c r="C54" s="259"/>
      <c r="D54" s="37">
        <v>2017</v>
      </c>
      <c r="E54" s="70">
        <v>25</v>
      </c>
      <c r="F54" s="66">
        <v>0</v>
      </c>
      <c r="G54" s="66">
        <v>25</v>
      </c>
      <c r="H54" s="66">
        <v>0</v>
      </c>
      <c r="I54" s="12"/>
      <c r="J54" s="11"/>
      <c r="K54" s="11"/>
      <c r="L54" s="11"/>
      <c r="M54" s="11"/>
      <c r="N54" s="11"/>
      <c r="O54" s="238"/>
    </row>
    <row r="55" spans="1:15" ht="15.75" thickBot="1">
      <c r="A55" s="238"/>
      <c r="B55" s="266"/>
      <c r="C55" s="259"/>
      <c r="D55" s="37">
        <v>2018</v>
      </c>
      <c r="E55" s="70">
        <v>25</v>
      </c>
      <c r="F55" s="66">
        <v>0</v>
      </c>
      <c r="G55" s="66">
        <v>25</v>
      </c>
      <c r="H55" s="66">
        <v>0</v>
      </c>
      <c r="I55" s="12"/>
      <c r="J55" s="11"/>
      <c r="K55" s="11"/>
      <c r="L55" s="11"/>
      <c r="M55" s="11"/>
      <c r="N55" s="11"/>
      <c r="O55" s="238"/>
    </row>
    <row r="56" spans="1:15" ht="15.75" thickBot="1">
      <c r="A56" s="238"/>
      <c r="B56" s="266"/>
      <c r="C56" s="259"/>
      <c r="D56" s="37">
        <v>2019</v>
      </c>
      <c r="E56" s="70">
        <v>50</v>
      </c>
      <c r="F56" s="66">
        <v>0</v>
      </c>
      <c r="G56" s="66">
        <v>50</v>
      </c>
      <c r="H56" s="66">
        <v>0</v>
      </c>
      <c r="I56" s="12"/>
      <c r="J56" s="11"/>
      <c r="K56" s="11"/>
      <c r="L56" s="11"/>
      <c r="M56" s="11"/>
      <c r="N56" s="11"/>
      <c r="O56" s="238"/>
    </row>
    <row r="57" spans="1:15" ht="15.75" thickBot="1">
      <c r="A57" s="238"/>
      <c r="B57" s="266"/>
      <c r="C57" s="259"/>
      <c r="D57" s="37">
        <v>2020</v>
      </c>
      <c r="E57" s="70">
        <v>50</v>
      </c>
      <c r="F57" s="66">
        <v>0</v>
      </c>
      <c r="G57" s="66">
        <v>50</v>
      </c>
      <c r="H57" s="66">
        <v>0</v>
      </c>
      <c r="I57" s="12"/>
      <c r="J57" s="11"/>
      <c r="K57" s="11"/>
      <c r="L57" s="11"/>
      <c r="M57" s="11"/>
      <c r="N57" s="11"/>
      <c r="O57" s="238"/>
    </row>
    <row r="58" spans="1:15" ht="15.75" thickBot="1">
      <c r="A58" s="238"/>
      <c r="B58" s="266"/>
      <c r="C58" s="259"/>
      <c r="D58" s="37">
        <v>2021</v>
      </c>
      <c r="E58" s="70">
        <v>50</v>
      </c>
      <c r="F58" s="66">
        <v>0</v>
      </c>
      <c r="G58" s="66">
        <v>50</v>
      </c>
      <c r="H58" s="66">
        <v>0</v>
      </c>
      <c r="I58" s="12"/>
      <c r="J58" s="11"/>
      <c r="K58" s="11"/>
      <c r="L58" s="11"/>
      <c r="M58" s="11"/>
      <c r="N58" s="11"/>
      <c r="O58" s="238"/>
    </row>
    <row r="59" spans="1:15" ht="15.75" thickBot="1">
      <c r="A59" s="238"/>
      <c r="B59" s="266"/>
      <c r="C59" s="259"/>
      <c r="D59" s="37">
        <v>2022</v>
      </c>
      <c r="E59" s="70">
        <v>50</v>
      </c>
      <c r="F59" s="66">
        <v>0</v>
      </c>
      <c r="G59" s="66">
        <v>50</v>
      </c>
      <c r="H59" s="66">
        <v>0</v>
      </c>
      <c r="I59" s="12"/>
      <c r="J59" s="11"/>
      <c r="K59" s="11"/>
      <c r="L59" s="11"/>
      <c r="M59" s="11"/>
      <c r="N59" s="11"/>
      <c r="O59" s="238"/>
    </row>
    <row r="60" spans="1:15" ht="15.75" thickBot="1">
      <c r="A60" s="238"/>
      <c r="B60" s="266"/>
      <c r="C60" s="259"/>
      <c r="D60" s="37">
        <v>2023</v>
      </c>
      <c r="E60" s="70">
        <v>50</v>
      </c>
      <c r="F60" s="66">
        <v>0</v>
      </c>
      <c r="G60" s="66">
        <v>50</v>
      </c>
      <c r="H60" s="66">
        <v>0</v>
      </c>
      <c r="I60" s="12"/>
      <c r="J60" s="11"/>
      <c r="K60" s="11"/>
      <c r="L60" s="11"/>
      <c r="M60" s="11"/>
      <c r="N60" s="11"/>
      <c r="O60" s="238"/>
    </row>
    <row r="61" spans="1:15" ht="15.75" thickBot="1">
      <c r="A61" s="238"/>
      <c r="B61" s="266"/>
      <c r="C61" s="259"/>
      <c r="D61" s="37">
        <v>2024</v>
      </c>
      <c r="E61" s="70">
        <v>50</v>
      </c>
      <c r="F61" s="66">
        <v>0</v>
      </c>
      <c r="G61" s="66">
        <v>50</v>
      </c>
      <c r="H61" s="66">
        <v>0</v>
      </c>
      <c r="I61" s="12"/>
      <c r="J61" s="11"/>
      <c r="K61" s="11"/>
      <c r="L61" s="11"/>
      <c r="M61" s="11"/>
      <c r="N61" s="11"/>
      <c r="O61" s="238"/>
    </row>
    <row r="62" spans="1:15" ht="15.75" thickBot="1">
      <c r="A62" s="239"/>
      <c r="B62" s="267"/>
      <c r="C62" s="260"/>
      <c r="D62" s="37">
        <v>2025</v>
      </c>
      <c r="E62" s="70">
        <v>50</v>
      </c>
      <c r="F62" s="66">
        <v>0</v>
      </c>
      <c r="G62" s="66">
        <v>50</v>
      </c>
      <c r="H62" s="66">
        <v>0</v>
      </c>
      <c r="I62" s="12"/>
      <c r="J62" s="11"/>
      <c r="K62" s="11"/>
      <c r="L62" s="11"/>
      <c r="M62" s="11"/>
      <c r="N62" s="11"/>
      <c r="O62" s="239"/>
    </row>
    <row r="63" spans="1:15" ht="15" customHeight="1" thickBot="1">
      <c r="A63" s="237" t="s">
        <v>204</v>
      </c>
      <c r="B63" s="268" t="s">
        <v>47</v>
      </c>
      <c r="C63" s="264" t="s">
        <v>99</v>
      </c>
      <c r="D63" s="36" t="s">
        <v>209</v>
      </c>
      <c r="E63" s="69">
        <f>SUM(E64:E72)</f>
        <v>400</v>
      </c>
      <c r="F63" s="69">
        <f>SUM(F64:F72)</f>
        <v>148.2</v>
      </c>
      <c r="G63" s="69">
        <f>SUM(G64:G72)</f>
        <v>400</v>
      </c>
      <c r="H63" s="69">
        <f>SUM(H64:H72)</f>
        <v>148.2</v>
      </c>
      <c r="I63" s="12"/>
      <c r="J63" s="11"/>
      <c r="K63" s="13"/>
      <c r="L63" s="13"/>
      <c r="M63" s="11"/>
      <c r="N63" s="11"/>
      <c r="O63" s="237" t="s">
        <v>38</v>
      </c>
    </row>
    <row r="64" spans="1:15" ht="15.75" thickBot="1">
      <c r="A64" s="238"/>
      <c r="B64" s="266"/>
      <c r="C64" s="259"/>
      <c r="D64" s="37">
        <v>2017</v>
      </c>
      <c r="E64" s="70">
        <v>25</v>
      </c>
      <c r="F64" s="66">
        <v>24.7</v>
      </c>
      <c r="G64" s="66">
        <v>25</v>
      </c>
      <c r="H64" s="66">
        <v>24.7</v>
      </c>
      <c r="I64" s="12"/>
      <c r="J64" s="11"/>
      <c r="K64" s="11"/>
      <c r="L64" s="11"/>
      <c r="M64" s="11"/>
      <c r="N64" s="11"/>
      <c r="O64" s="238"/>
    </row>
    <row r="65" spans="1:15" ht="15.75" thickBot="1">
      <c r="A65" s="238"/>
      <c r="B65" s="266"/>
      <c r="C65" s="259"/>
      <c r="D65" s="37">
        <v>2018</v>
      </c>
      <c r="E65" s="70">
        <v>25</v>
      </c>
      <c r="F65" s="66">
        <v>24.7</v>
      </c>
      <c r="G65" s="66">
        <v>25</v>
      </c>
      <c r="H65" s="66">
        <v>24.7</v>
      </c>
      <c r="I65" s="12"/>
      <c r="J65" s="11"/>
      <c r="K65" s="11"/>
      <c r="L65" s="11"/>
      <c r="M65" s="11"/>
      <c r="N65" s="11"/>
      <c r="O65" s="238"/>
    </row>
    <row r="66" spans="1:15" ht="15.75" thickBot="1">
      <c r="A66" s="238"/>
      <c r="B66" s="266"/>
      <c r="C66" s="259"/>
      <c r="D66" s="37">
        <v>2019</v>
      </c>
      <c r="E66" s="70">
        <v>50</v>
      </c>
      <c r="F66" s="66">
        <v>24.7</v>
      </c>
      <c r="G66" s="66">
        <v>50</v>
      </c>
      <c r="H66" s="66">
        <v>24.7</v>
      </c>
      <c r="I66" s="12"/>
      <c r="J66" s="11"/>
      <c r="K66" s="11"/>
      <c r="L66" s="11"/>
      <c r="M66" s="11"/>
      <c r="N66" s="11"/>
      <c r="O66" s="238"/>
    </row>
    <row r="67" spans="1:15" ht="15.75" thickBot="1">
      <c r="A67" s="238"/>
      <c r="B67" s="266"/>
      <c r="C67" s="259"/>
      <c r="D67" s="37">
        <v>2020</v>
      </c>
      <c r="E67" s="70">
        <v>50</v>
      </c>
      <c r="F67" s="66">
        <v>24.7</v>
      </c>
      <c r="G67" s="66">
        <v>50</v>
      </c>
      <c r="H67" s="66">
        <v>24.7</v>
      </c>
      <c r="I67" s="12"/>
      <c r="J67" s="11"/>
      <c r="K67" s="11"/>
      <c r="L67" s="11"/>
      <c r="M67" s="11"/>
      <c r="N67" s="11"/>
      <c r="O67" s="238"/>
    </row>
    <row r="68" spans="1:15" ht="15.75" thickBot="1">
      <c r="A68" s="238"/>
      <c r="B68" s="266"/>
      <c r="C68" s="259"/>
      <c r="D68" s="37">
        <v>2021</v>
      </c>
      <c r="E68" s="70">
        <v>50</v>
      </c>
      <c r="F68" s="66">
        <v>24.7</v>
      </c>
      <c r="G68" s="66">
        <v>50</v>
      </c>
      <c r="H68" s="66">
        <v>24.7</v>
      </c>
      <c r="I68" s="12"/>
      <c r="J68" s="11"/>
      <c r="K68" s="11"/>
      <c r="L68" s="11"/>
      <c r="M68" s="11"/>
      <c r="N68" s="11"/>
      <c r="O68" s="238"/>
    </row>
    <row r="69" spans="1:15" ht="15.75" thickBot="1">
      <c r="A69" s="238"/>
      <c r="B69" s="266"/>
      <c r="C69" s="259"/>
      <c r="D69" s="37">
        <v>2022</v>
      </c>
      <c r="E69" s="70">
        <v>50</v>
      </c>
      <c r="F69" s="66">
        <v>24.7</v>
      </c>
      <c r="G69" s="66">
        <v>50</v>
      </c>
      <c r="H69" s="66">
        <v>24.7</v>
      </c>
      <c r="I69" s="12"/>
      <c r="J69" s="11"/>
      <c r="K69" s="11"/>
      <c r="L69" s="11"/>
      <c r="M69" s="11"/>
      <c r="N69" s="11"/>
      <c r="O69" s="238"/>
    </row>
    <row r="70" spans="1:15" ht="15.75" thickBot="1">
      <c r="A70" s="238"/>
      <c r="B70" s="266"/>
      <c r="C70" s="259"/>
      <c r="D70" s="37">
        <v>2023</v>
      </c>
      <c r="E70" s="70">
        <v>50</v>
      </c>
      <c r="F70" s="66">
        <v>0</v>
      </c>
      <c r="G70" s="66">
        <v>50</v>
      </c>
      <c r="H70" s="66">
        <v>0</v>
      </c>
      <c r="I70" s="12"/>
      <c r="J70" s="11"/>
      <c r="K70" s="11"/>
      <c r="L70" s="11"/>
      <c r="M70" s="11"/>
      <c r="N70" s="11"/>
      <c r="O70" s="238"/>
    </row>
    <row r="71" spans="1:15" ht="15.75" thickBot="1">
      <c r="A71" s="238"/>
      <c r="B71" s="266"/>
      <c r="C71" s="259"/>
      <c r="D71" s="37">
        <v>2024</v>
      </c>
      <c r="E71" s="70">
        <v>50</v>
      </c>
      <c r="F71" s="66">
        <v>0</v>
      </c>
      <c r="G71" s="66">
        <v>50</v>
      </c>
      <c r="H71" s="66">
        <v>0</v>
      </c>
      <c r="I71" s="12"/>
      <c r="J71" s="11"/>
      <c r="K71" s="11"/>
      <c r="L71" s="11"/>
      <c r="M71" s="11"/>
      <c r="N71" s="11"/>
      <c r="O71" s="238"/>
    </row>
    <row r="72" spans="1:15" ht="15.75" thickBot="1">
      <c r="A72" s="239"/>
      <c r="B72" s="267"/>
      <c r="C72" s="260"/>
      <c r="D72" s="37">
        <v>2025</v>
      </c>
      <c r="E72" s="70">
        <v>50</v>
      </c>
      <c r="F72" s="66">
        <v>0</v>
      </c>
      <c r="G72" s="66">
        <v>50</v>
      </c>
      <c r="H72" s="66">
        <v>0</v>
      </c>
      <c r="I72" s="12"/>
      <c r="J72" s="11"/>
      <c r="K72" s="11"/>
      <c r="L72" s="11"/>
      <c r="M72" s="11"/>
      <c r="N72" s="11"/>
      <c r="O72" s="239"/>
    </row>
    <row r="73" spans="1:15" ht="15" customHeight="1" thickBot="1">
      <c r="A73" s="237" t="s">
        <v>324</v>
      </c>
      <c r="B73" s="268" t="s">
        <v>48</v>
      </c>
      <c r="C73" s="264" t="s">
        <v>99</v>
      </c>
      <c r="D73" s="36" t="s">
        <v>209</v>
      </c>
      <c r="E73" s="69">
        <f>SUM(E74:E82)</f>
        <v>400</v>
      </c>
      <c r="F73" s="69">
        <f>SUM(F74:F82)</f>
        <v>0</v>
      </c>
      <c r="G73" s="69">
        <f>SUM(G74:G82)</f>
        <v>400</v>
      </c>
      <c r="H73" s="69">
        <f>SUM(H74:H82)</f>
        <v>0</v>
      </c>
      <c r="I73" s="12"/>
      <c r="J73" s="11"/>
      <c r="K73" s="13"/>
      <c r="L73" s="13"/>
      <c r="M73" s="11"/>
      <c r="N73" s="11"/>
      <c r="O73" s="237" t="s">
        <v>39</v>
      </c>
    </row>
    <row r="74" spans="1:15" ht="15.75" thickBot="1">
      <c r="A74" s="238"/>
      <c r="B74" s="266"/>
      <c r="C74" s="259"/>
      <c r="D74" s="37">
        <v>2017</v>
      </c>
      <c r="E74" s="70">
        <v>25</v>
      </c>
      <c r="F74" s="66">
        <v>0</v>
      </c>
      <c r="G74" s="66">
        <v>25</v>
      </c>
      <c r="H74" s="66">
        <v>0</v>
      </c>
      <c r="I74" s="12"/>
      <c r="J74" s="11"/>
      <c r="K74" s="11"/>
      <c r="L74" s="11"/>
      <c r="M74" s="11"/>
      <c r="N74" s="11"/>
      <c r="O74" s="238"/>
    </row>
    <row r="75" spans="1:15" ht="15.75" thickBot="1">
      <c r="A75" s="238"/>
      <c r="B75" s="266"/>
      <c r="C75" s="259"/>
      <c r="D75" s="37">
        <v>2018</v>
      </c>
      <c r="E75" s="70">
        <v>25</v>
      </c>
      <c r="F75" s="66">
        <v>0</v>
      </c>
      <c r="G75" s="66">
        <v>25</v>
      </c>
      <c r="H75" s="66">
        <v>0</v>
      </c>
      <c r="I75" s="12"/>
      <c r="J75" s="11"/>
      <c r="K75" s="11"/>
      <c r="L75" s="11"/>
      <c r="M75" s="11"/>
      <c r="N75" s="11"/>
      <c r="O75" s="238"/>
    </row>
    <row r="76" spans="1:15" ht="15.75" thickBot="1">
      <c r="A76" s="238"/>
      <c r="B76" s="266"/>
      <c r="C76" s="259"/>
      <c r="D76" s="37">
        <v>2019</v>
      </c>
      <c r="E76" s="70">
        <v>50</v>
      </c>
      <c r="F76" s="66">
        <v>0</v>
      </c>
      <c r="G76" s="66">
        <v>50</v>
      </c>
      <c r="H76" s="66">
        <v>0</v>
      </c>
      <c r="I76" s="12"/>
      <c r="J76" s="11"/>
      <c r="K76" s="11"/>
      <c r="L76" s="11"/>
      <c r="M76" s="11"/>
      <c r="N76" s="11"/>
      <c r="O76" s="238"/>
    </row>
    <row r="77" spans="1:15" ht="15.75" thickBot="1">
      <c r="A77" s="238"/>
      <c r="B77" s="266"/>
      <c r="C77" s="259"/>
      <c r="D77" s="37">
        <v>2020</v>
      </c>
      <c r="E77" s="70">
        <v>50</v>
      </c>
      <c r="F77" s="66">
        <v>0</v>
      </c>
      <c r="G77" s="66">
        <v>50</v>
      </c>
      <c r="H77" s="66">
        <v>0</v>
      </c>
      <c r="I77" s="12"/>
      <c r="J77" s="11"/>
      <c r="K77" s="11"/>
      <c r="L77" s="11"/>
      <c r="M77" s="11"/>
      <c r="N77" s="11"/>
      <c r="O77" s="238"/>
    </row>
    <row r="78" spans="1:15" ht="15.75" thickBot="1">
      <c r="A78" s="238"/>
      <c r="B78" s="266"/>
      <c r="C78" s="259"/>
      <c r="D78" s="37">
        <v>2021</v>
      </c>
      <c r="E78" s="70">
        <v>50</v>
      </c>
      <c r="F78" s="66">
        <v>0</v>
      </c>
      <c r="G78" s="66">
        <v>50</v>
      </c>
      <c r="H78" s="66">
        <v>0</v>
      </c>
      <c r="I78" s="12"/>
      <c r="J78" s="11"/>
      <c r="K78" s="11"/>
      <c r="L78" s="11"/>
      <c r="M78" s="11"/>
      <c r="N78" s="11"/>
      <c r="O78" s="238"/>
    </row>
    <row r="79" spans="1:15" ht="15.75" thickBot="1">
      <c r="A79" s="238"/>
      <c r="B79" s="266"/>
      <c r="C79" s="259"/>
      <c r="D79" s="37">
        <v>2022</v>
      </c>
      <c r="E79" s="70">
        <v>50</v>
      </c>
      <c r="F79" s="66">
        <v>0</v>
      </c>
      <c r="G79" s="66">
        <v>50</v>
      </c>
      <c r="H79" s="66">
        <v>0</v>
      </c>
      <c r="I79" s="12"/>
      <c r="J79" s="11"/>
      <c r="K79" s="11"/>
      <c r="L79" s="11"/>
      <c r="M79" s="11"/>
      <c r="N79" s="11"/>
      <c r="O79" s="238"/>
    </row>
    <row r="80" spans="1:15" ht="15.75" thickBot="1">
      <c r="A80" s="238"/>
      <c r="B80" s="266"/>
      <c r="C80" s="259"/>
      <c r="D80" s="37">
        <v>2023</v>
      </c>
      <c r="E80" s="70">
        <v>50</v>
      </c>
      <c r="F80" s="66">
        <v>0</v>
      </c>
      <c r="G80" s="66">
        <v>50</v>
      </c>
      <c r="H80" s="66">
        <v>0</v>
      </c>
      <c r="I80" s="12"/>
      <c r="J80" s="11"/>
      <c r="K80" s="11"/>
      <c r="L80" s="11"/>
      <c r="M80" s="11"/>
      <c r="N80" s="11"/>
      <c r="O80" s="238"/>
    </row>
    <row r="81" spans="1:15" ht="15.75" thickBot="1">
      <c r="A81" s="238"/>
      <c r="B81" s="266"/>
      <c r="C81" s="259"/>
      <c r="D81" s="37">
        <v>2024</v>
      </c>
      <c r="E81" s="70">
        <v>50</v>
      </c>
      <c r="F81" s="66">
        <v>0</v>
      </c>
      <c r="G81" s="66">
        <v>50</v>
      </c>
      <c r="H81" s="66">
        <v>0</v>
      </c>
      <c r="I81" s="12"/>
      <c r="J81" s="11"/>
      <c r="K81" s="11"/>
      <c r="L81" s="11"/>
      <c r="M81" s="11"/>
      <c r="N81" s="11"/>
      <c r="O81" s="238"/>
    </row>
    <row r="82" spans="1:15" ht="15.75" thickBot="1">
      <c r="A82" s="239"/>
      <c r="B82" s="267"/>
      <c r="C82" s="260"/>
      <c r="D82" s="37">
        <v>2025</v>
      </c>
      <c r="E82" s="70">
        <v>50</v>
      </c>
      <c r="F82" s="66">
        <v>0</v>
      </c>
      <c r="G82" s="66">
        <v>50</v>
      </c>
      <c r="H82" s="66">
        <v>0</v>
      </c>
      <c r="I82" s="12"/>
      <c r="J82" s="11"/>
      <c r="K82" s="11"/>
      <c r="L82" s="11"/>
      <c r="M82" s="11"/>
      <c r="N82" s="11"/>
      <c r="O82" s="239"/>
    </row>
    <row r="83" spans="1:15" ht="15" customHeight="1" thickBot="1">
      <c r="A83" s="237" t="s">
        <v>325</v>
      </c>
      <c r="B83" s="268" t="s">
        <v>49</v>
      </c>
      <c r="C83" s="264" t="s">
        <v>99</v>
      </c>
      <c r="D83" s="36" t="s">
        <v>209</v>
      </c>
      <c r="E83" s="69">
        <f>SUM(E84:E92)</f>
        <v>400</v>
      </c>
      <c r="F83" s="69">
        <f>SUM(F84:F92)</f>
        <v>0</v>
      </c>
      <c r="G83" s="69">
        <f>SUM(G84:G92)</f>
        <v>400</v>
      </c>
      <c r="H83" s="69">
        <f>SUM(H84:H92)</f>
        <v>0</v>
      </c>
      <c r="I83" s="12"/>
      <c r="J83" s="11"/>
      <c r="K83" s="13"/>
      <c r="L83" s="13"/>
      <c r="M83" s="11"/>
      <c r="N83" s="11"/>
      <c r="O83" s="237" t="s">
        <v>40</v>
      </c>
    </row>
    <row r="84" spans="1:15" ht="15.75" thickBot="1">
      <c r="A84" s="238"/>
      <c r="B84" s="266"/>
      <c r="C84" s="259"/>
      <c r="D84" s="37">
        <v>2017</v>
      </c>
      <c r="E84" s="70">
        <v>25</v>
      </c>
      <c r="F84" s="66">
        <v>0</v>
      </c>
      <c r="G84" s="66">
        <v>25</v>
      </c>
      <c r="H84" s="66">
        <v>0</v>
      </c>
      <c r="I84" s="12"/>
      <c r="J84" s="11"/>
      <c r="K84" s="11"/>
      <c r="L84" s="11"/>
      <c r="M84" s="11"/>
      <c r="N84" s="11"/>
      <c r="O84" s="238"/>
    </row>
    <row r="85" spans="1:15" ht="15.75" thickBot="1">
      <c r="A85" s="238"/>
      <c r="B85" s="266"/>
      <c r="C85" s="259"/>
      <c r="D85" s="37">
        <v>2018</v>
      </c>
      <c r="E85" s="70">
        <v>25</v>
      </c>
      <c r="F85" s="66">
        <v>0</v>
      </c>
      <c r="G85" s="66">
        <v>25</v>
      </c>
      <c r="H85" s="66">
        <v>0</v>
      </c>
      <c r="I85" s="12"/>
      <c r="J85" s="11"/>
      <c r="K85" s="11"/>
      <c r="L85" s="11"/>
      <c r="M85" s="11"/>
      <c r="N85" s="11"/>
      <c r="O85" s="238"/>
    </row>
    <row r="86" spans="1:15" ht="15.75" thickBot="1">
      <c r="A86" s="238"/>
      <c r="B86" s="266"/>
      <c r="C86" s="259"/>
      <c r="D86" s="37">
        <v>2019</v>
      </c>
      <c r="E86" s="70">
        <v>50</v>
      </c>
      <c r="F86" s="66">
        <v>0</v>
      </c>
      <c r="G86" s="66">
        <v>50</v>
      </c>
      <c r="H86" s="66">
        <v>0</v>
      </c>
      <c r="I86" s="12"/>
      <c r="J86" s="11"/>
      <c r="K86" s="11"/>
      <c r="L86" s="11"/>
      <c r="M86" s="11"/>
      <c r="N86" s="11"/>
      <c r="O86" s="238"/>
    </row>
    <row r="87" spans="1:15" ht="15.75" thickBot="1">
      <c r="A87" s="238"/>
      <c r="B87" s="266"/>
      <c r="C87" s="259"/>
      <c r="D87" s="37">
        <v>2020</v>
      </c>
      <c r="E87" s="70">
        <v>50</v>
      </c>
      <c r="F87" s="66">
        <v>0</v>
      </c>
      <c r="G87" s="66">
        <v>50</v>
      </c>
      <c r="H87" s="66">
        <v>0</v>
      </c>
      <c r="I87" s="12"/>
      <c r="J87" s="11"/>
      <c r="K87" s="11"/>
      <c r="L87" s="11"/>
      <c r="M87" s="11"/>
      <c r="N87" s="11"/>
      <c r="O87" s="238"/>
    </row>
    <row r="88" spans="1:15" ht="15.75" thickBot="1">
      <c r="A88" s="238"/>
      <c r="B88" s="266"/>
      <c r="C88" s="259"/>
      <c r="D88" s="37">
        <v>2021</v>
      </c>
      <c r="E88" s="70">
        <v>50</v>
      </c>
      <c r="F88" s="66">
        <v>0</v>
      </c>
      <c r="G88" s="66">
        <v>50</v>
      </c>
      <c r="H88" s="66">
        <v>0</v>
      </c>
      <c r="I88" s="12"/>
      <c r="J88" s="11"/>
      <c r="K88" s="11"/>
      <c r="L88" s="11"/>
      <c r="M88" s="11"/>
      <c r="N88" s="11"/>
      <c r="O88" s="238"/>
    </row>
    <row r="89" spans="1:15" ht="15.75" thickBot="1">
      <c r="A89" s="238"/>
      <c r="B89" s="266"/>
      <c r="C89" s="259"/>
      <c r="D89" s="37">
        <v>2022</v>
      </c>
      <c r="E89" s="70">
        <v>50</v>
      </c>
      <c r="F89" s="66">
        <v>0</v>
      </c>
      <c r="G89" s="66">
        <v>50</v>
      </c>
      <c r="H89" s="66">
        <v>0</v>
      </c>
      <c r="I89" s="12"/>
      <c r="J89" s="11"/>
      <c r="K89" s="11"/>
      <c r="L89" s="11"/>
      <c r="M89" s="11"/>
      <c r="N89" s="11"/>
      <c r="O89" s="238"/>
    </row>
    <row r="90" spans="1:15" ht="15.75" thickBot="1">
      <c r="A90" s="238"/>
      <c r="B90" s="266"/>
      <c r="C90" s="259"/>
      <c r="D90" s="37">
        <v>2023</v>
      </c>
      <c r="E90" s="70">
        <v>50</v>
      </c>
      <c r="F90" s="66">
        <v>0</v>
      </c>
      <c r="G90" s="66">
        <v>50</v>
      </c>
      <c r="H90" s="66">
        <v>0</v>
      </c>
      <c r="I90" s="12"/>
      <c r="J90" s="11"/>
      <c r="K90" s="11"/>
      <c r="L90" s="11"/>
      <c r="M90" s="11"/>
      <c r="N90" s="11"/>
      <c r="O90" s="238"/>
    </row>
    <row r="91" spans="1:15" ht="15.75" thickBot="1">
      <c r="A91" s="238"/>
      <c r="B91" s="266"/>
      <c r="C91" s="259"/>
      <c r="D91" s="37">
        <v>2024</v>
      </c>
      <c r="E91" s="70">
        <v>50</v>
      </c>
      <c r="F91" s="66">
        <v>0</v>
      </c>
      <c r="G91" s="66">
        <v>50</v>
      </c>
      <c r="H91" s="66">
        <v>0</v>
      </c>
      <c r="I91" s="12"/>
      <c r="J91" s="11"/>
      <c r="K91" s="11"/>
      <c r="L91" s="11"/>
      <c r="M91" s="11"/>
      <c r="N91" s="11"/>
      <c r="O91" s="238"/>
    </row>
    <row r="92" spans="1:15" ht="15.75" thickBot="1">
      <c r="A92" s="239"/>
      <c r="B92" s="267"/>
      <c r="C92" s="260"/>
      <c r="D92" s="37">
        <v>2025</v>
      </c>
      <c r="E92" s="70">
        <v>50</v>
      </c>
      <c r="F92" s="66">
        <v>0</v>
      </c>
      <c r="G92" s="66">
        <v>50</v>
      </c>
      <c r="H92" s="66">
        <v>0</v>
      </c>
      <c r="I92" s="12"/>
      <c r="J92" s="11"/>
      <c r="K92" s="11"/>
      <c r="L92" s="11"/>
      <c r="M92" s="11"/>
      <c r="N92" s="11"/>
      <c r="O92" s="239"/>
    </row>
    <row r="93" spans="1:15" ht="15.75" thickBot="1">
      <c r="A93" s="237" t="s">
        <v>326</v>
      </c>
      <c r="B93" s="265" t="s">
        <v>16</v>
      </c>
      <c r="C93" s="237" t="s">
        <v>24</v>
      </c>
      <c r="D93" s="36" t="s">
        <v>209</v>
      </c>
      <c r="E93" s="69">
        <f>SUM(E94:E102)</f>
        <v>5164</v>
      </c>
      <c r="F93" s="65">
        <f>SUM(F94+F95+F96+F97+F98+F99+F100+F101+F102)</f>
        <v>900</v>
      </c>
      <c r="G93" s="69">
        <f>SUM(G94:G102)</f>
        <v>5164</v>
      </c>
      <c r="H93" s="65">
        <f>SUM(H94+H95+H96+H97+H98+H99+H100+H101+H102)</f>
        <v>900</v>
      </c>
      <c r="I93" s="12"/>
      <c r="J93" s="11"/>
      <c r="K93" s="13"/>
      <c r="L93" s="13"/>
      <c r="M93" s="11"/>
      <c r="N93" s="11"/>
      <c r="O93" s="237" t="s">
        <v>316</v>
      </c>
    </row>
    <row r="94" spans="1:15" ht="15.75" thickBot="1">
      <c r="A94" s="238"/>
      <c r="B94" s="266"/>
      <c r="C94" s="259"/>
      <c r="D94" s="37">
        <v>2017</v>
      </c>
      <c r="E94" s="70">
        <v>234</v>
      </c>
      <c r="F94" s="66">
        <v>150</v>
      </c>
      <c r="G94" s="70">
        <v>234</v>
      </c>
      <c r="H94" s="66">
        <v>150</v>
      </c>
      <c r="I94" s="12"/>
      <c r="J94" s="11"/>
      <c r="K94" s="11"/>
      <c r="L94" s="11"/>
      <c r="M94" s="11"/>
      <c r="N94" s="11"/>
      <c r="O94" s="238"/>
    </row>
    <row r="95" spans="1:15" ht="15.75" thickBot="1">
      <c r="A95" s="238"/>
      <c r="B95" s="266"/>
      <c r="C95" s="259"/>
      <c r="D95" s="37">
        <v>2018</v>
      </c>
      <c r="E95" s="70">
        <v>467.5</v>
      </c>
      <c r="F95" s="66">
        <v>150</v>
      </c>
      <c r="G95" s="70">
        <v>467.5</v>
      </c>
      <c r="H95" s="66">
        <v>150</v>
      </c>
      <c r="I95" s="12"/>
      <c r="J95" s="11"/>
      <c r="K95" s="11"/>
      <c r="L95" s="11"/>
      <c r="M95" s="11"/>
      <c r="N95" s="11"/>
      <c r="O95" s="238"/>
    </row>
    <row r="96" spans="1:15" ht="15.75" thickBot="1">
      <c r="A96" s="238"/>
      <c r="B96" s="266"/>
      <c r="C96" s="259"/>
      <c r="D96" s="37">
        <v>2019</v>
      </c>
      <c r="E96" s="70">
        <v>510</v>
      </c>
      <c r="F96" s="66">
        <v>150</v>
      </c>
      <c r="G96" s="70">
        <v>510</v>
      </c>
      <c r="H96" s="66">
        <v>150</v>
      </c>
      <c r="I96" s="12"/>
      <c r="J96" s="11"/>
      <c r="K96" s="11"/>
      <c r="L96" s="11"/>
      <c r="M96" s="11"/>
      <c r="N96" s="11"/>
      <c r="O96" s="238"/>
    </row>
    <row r="97" spans="1:15" ht="15.75" thickBot="1">
      <c r="A97" s="238"/>
      <c r="B97" s="266"/>
      <c r="C97" s="259"/>
      <c r="D97" s="37">
        <v>2020</v>
      </c>
      <c r="E97" s="70">
        <v>552.5</v>
      </c>
      <c r="F97" s="66">
        <v>150</v>
      </c>
      <c r="G97" s="70">
        <v>552.5</v>
      </c>
      <c r="H97" s="66">
        <v>150</v>
      </c>
      <c r="I97" s="12"/>
      <c r="J97" s="11"/>
      <c r="K97" s="11"/>
      <c r="L97" s="11"/>
      <c r="M97" s="11"/>
      <c r="N97" s="11"/>
      <c r="O97" s="238"/>
    </row>
    <row r="98" spans="1:15" ht="15.75" thickBot="1">
      <c r="A98" s="238"/>
      <c r="B98" s="266"/>
      <c r="C98" s="259"/>
      <c r="D98" s="37">
        <v>2021</v>
      </c>
      <c r="E98" s="11">
        <v>595</v>
      </c>
      <c r="F98" s="66">
        <v>150</v>
      </c>
      <c r="G98" s="11">
        <v>595</v>
      </c>
      <c r="H98" s="66">
        <v>150</v>
      </c>
      <c r="I98" s="12"/>
      <c r="J98" s="11"/>
      <c r="K98" s="11"/>
      <c r="L98" s="11"/>
      <c r="M98" s="11"/>
      <c r="N98" s="11"/>
      <c r="O98" s="238"/>
    </row>
    <row r="99" spans="1:15" ht="15.75" thickBot="1">
      <c r="A99" s="238"/>
      <c r="B99" s="266"/>
      <c r="C99" s="259"/>
      <c r="D99" s="37">
        <v>2022</v>
      </c>
      <c r="E99" s="11">
        <v>637.5</v>
      </c>
      <c r="F99" s="66">
        <v>150</v>
      </c>
      <c r="G99" s="11">
        <v>637.5</v>
      </c>
      <c r="H99" s="66">
        <v>150</v>
      </c>
      <c r="I99" s="12"/>
      <c r="J99" s="11"/>
      <c r="K99" s="11"/>
      <c r="L99" s="11"/>
      <c r="M99" s="11"/>
      <c r="N99" s="11"/>
      <c r="O99" s="238"/>
    </row>
    <row r="100" spans="1:15" ht="15.75" thickBot="1">
      <c r="A100" s="238"/>
      <c r="B100" s="266"/>
      <c r="C100" s="259"/>
      <c r="D100" s="37">
        <v>2023</v>
      </c>
      <c r="E100" s="11">
        <v>680</v>
      </c>
      <c r="F100" s="66">
        <v>0</v>
      </c>
      <c r="G100" s="11">
        <v>680</v>
      </c>
      <c r="H100" s="66">
        <v>0</v>
      </c>
      <c r="I100" s="12"/>
      <c r="J100" s="11"/>
      <c r="K100" s="11"/>
      <c r="L100" s="11"/>
      <c r="M100" s="11"/>
      <c r="N100" s="11"/>
      <c r="O100" s="238"/>
    </row>
    <row r="101" spans="1:15" ht="15.75" thickBot="1">
      <c r="A101" s="238"/>
      <c r="B101" s="266"/>
      <c r="C101" s="259"/>
      <c r="D101" s="37">
        <v>2024</v>
      </c>
      <c r="E101" s="11">
        <v>722.5</v>
      </c>
      <c r="F101" s="66">
        <v>0</v>
      </c>
      <c r="G101" s="11">
        <v>722.5</v>
      </c>
      <c r="H101" s="66">
        <v>0</v>
      </c>
      <c r="I101" s="12"/>
      <c r="J101" s="11"/>
      <c r="K101" s="11"/>
      <c r="L101" s="11"/>
      <c r="M101" s="11"/>
      <c r="N101" s="11"/>
      <c r="O101" s="238"/>
    </row>
    <row r="102" spans="1:15" ht="15.75" thickBot="1">
      <c r="A102" s="239"/>
      <c r="B102" s="267"/>
      <c r="C102" s="260"/>
      <c r="D102" s="37">
        <v>2025</v>
      </c>
      <c r="E102" s="11">
        <v>765</v>
      </c>
      <c r="F102" s="66">
        <v>0</v>
      </c>
      <c r="G102" s="11">
        <v>765</v>
      </c>
      <c r="H102" s="66">
        <v>0</v>
      </c>
      <c r="I102" s="12"/>
      <c r="J102" s="11"/>
      <c r="K102" s="11"/>
      <c r="L102" s="11"/>
      <c r="M102" s="11"/>
      <c r="N102" s="11"/>
      <c r="O102" s="239"/>
    </row>
    <row r="103" spans="1:15" ht="15.75" thickBot="1">
      <c r="A103" s="237"/>
      <c r="B103" s="243" t="s">
        <v>100</v>
      </c>
      <c r="C103" s="261" t="s">
        <v>24</v>
      </c>
      <c r="D103" s="85" t="s">
        <v>209</v>
      </c>
      <c r="E103" s="71">
        <f>SUM(E104:E112)</f>
        <v>5164</v>
      </c>
      <c r="F103" s="67">
        <v>900</v>
      </c>
      <c r="G103" s="71">
        <f>SUM(G104:G112)</f>
        <v>5164</v>
      </c>
      <c r="H103" s="67">
        <v>900</v>
      </c>
      <c r="I103" s="12"/>
      <c r="J103" s="11"/>
      <c r="K103" s="13"/>
      <c r="L103" s="13"/>
      <c r="M103" s="11"/>
      <c r="N103" s="11"/>
      <c r="O103" s="237"/>
    </row>
    <row r="104" spans="1:15" ht="15.75" thickBot="1">
      <c r="A104" s="238"/>
      <c r="B104" s="244"/>
      <c r="C104" s="262"/>
      <c r="D104" s="86">
        <v>2017</v>
      </c>
      <c r="E104" s="72">
        <v>234</v>
      </c>
      <c r="F104" s="68">
        <v>150</v>
      </c>
      <c r="G104" s="72">
        <v>234</v>
      </c>
      <c r="H104" s="68">
        <v>150</v>
      </c>
      <c r="I104" s="12"/>
      <c r="J104" s="11"/>
      <c r="K104" s="11"/>
      <c r="L104" s="11"/>
      <c r="M104" s="11"/>
      <c r="N104" s="11"/>
      <c r="O104" s="238"/>
    </row>
    <row r="105" spans="1:15" ht="15.75" thickBot="1">
      <c r="A105" s="238"/>
      <c r="B105" s="244"/>
      <c r="C105" s="262"/>
      <c r="D105" s="86">
        <v>2018</v>
      </c>
      <c r="E105" s="72">
        <v>467.5</v>
      </c>
      <c r="F105" s="68">
        <v>150</v>
      </c>
      <c r="G105" s="72">
        <v>467.5</v>
      </c>
      <c r="H105" s="68">
        <v>150</v>
      </c>
      <c r="I105" s="12"/>
      <c r="J105" s="11"/>
      <c r="K105" s="11"/>
      <c r="L105" s="11"/>
      <c r="M105" s="11"/>
      <c r="N105" s="11"/>
      <c r="O105" s="238"/>
    </row>
    <row r="106" spans="1:15" ht="15.75" thickBot="1">
      <c r="A106" s="238"/>
      <c r="B106" s="244"/>
      <c r="C106" s="262"/>
      <c r="D106" s="86">
        <v>2019</v>
      </c>
      <c r="E106" s="72">
        <v>510</v>
      </c>
      <c r="F106" s="68">
        <v>150</v>
      </c>
      <c r="G106" s="72">
        <v>510</v>
      </c>
      <c r="H106" s="68">
        <v>150</v>
      </c>
      <c r="I106" s="12"/>
      <c r="J106" s="11"/>
      <c r="K106" s="11"/>
      <c r="L106" s="11"/>
      <c r="M106" s="11"/>
      <c r="N106" s="11"/>
      <c r="O106" s="238"/>
    </row>
    <row r="107" spans="1:15" ht="15.75" thickBot="1">
      <c r="A107" s="238"/>
      <c r="B107" s="244"/>
      <c r="C107" s="262"/>
      <c r="D107" s="86">
        <v>2020</v>
      </c>
      <c r="E107" s="72">
        <v>552.5</v>
      </c>
      <c r="F107" s="68">
        <v>150</v>
      </c>
      <c r="G107" s="72">
        <v>552.5</v>
      </c>
      <c r="H107" s="68">
        <v>150</v>
      </c>
      <c r="I107" s="12"/>
      <c r="J107" s="11"/>
      <c r="K107" s="11"/>
      <c r="L107" s="11"/>
      <c r="M107" s="11"/>
      <c r="N107" s="11"/>
      <c r="O107" s="238"/>
    </row>
    <row r="108" spans="1:15" ht="15.75" thickBot="1">
      <c r="A108" s="238"/>
      <c r="B108" s="244"/>
      <c r="C108" s="262"/>
      <c r="D108" s="86">
        <v>2021</v>
      </c>
      <c r="E108" s="64">
        <v>595</v>
      </c>
      <c r="F108" s="68">
        <v>150</v>
      </c>
      <c r="G108" s="64">
        <v>595</v>
      </c>
      <c r="H108" s="68">
        <v>150</v>
      </c>
      <c r="I108" s="12"/>
      <c r="J108" s="11"/>
      <c r="K108" s="11"/>
      <c r="L108" s="11"/>
      <c r="M108" s="11"/>
      <c r="N108" s="11"/>
      <c r="O108" s="238"/>
    </row>
    <row r="109" spans="1:15" ht="15.75" thickBot="1">
      <c r="A109" s="238"/>
      <c r="B109" s="244"/>
      <c r="C109" s="262"/>
      <c r="D109" s="86">
        <v>2022</v>
      </c>
      <c r="E109" s="64">
        <v>637.5</v>
      </c>
      <c r="F109" s="68">
        <v>150</v>
      </c>
      <c r="G109" s="64">
        <v>637.5</v>
      </c>
      <c r="H109" s="68">
        <v>150</v>
      </c>
      <c r="I109" s="12"/>
      <c r="J109" s="11"/>
      <c r="K109" s="11"/>
      <c r="L109" s="11"/>
      <c r="M109" s="11"/>
      <c r="N109" s="11"/>
      <c r="O109" s="238"/>
    </row>
    <row r="110" spans="1:15" ht="15.75" thickBot="1">
      <c r="A110" s="238"/>
      <c r="B110" s="244"/>
      <c r="C110" s="262"/>
      <c r="D110" s="86">
        <v>2023</v>
      </c>
      <c r="E110" s="64">
        <v>680</v>
      </c>
      <c r="F110" s="68">
        <v>0</v>
      </c>
      <c r="G110" s="64">
        <v>680</v>
      </c>
      <c r="H110" s="68">
        <v>0</v>
      </c>
      <c r="I110" s="12"/>
      <c r="J110" s="11"/>
      <c r="K110" s="11"/>
      <c r="L110" s="11"/>
      <c r="M110" s="11"/>
      <c r="N110" s="11"/>
      <c r="O110" s="238"/>
    </row>
    <row r="111" spans="1:15" ht="15.75" thickBot="1">
      <c r="A111" s="238"/>
      <c r="B111" s="244"/>
      <c r="C111" s="262"/>
      <c r="D111" s="86">
        <v>2024</v>
      </c>
      <c r="E111" s="64">
        <v>722.5</v>
      </c>
      <c r="F111" s="68">
        <v>0</v>
      </c>
      <c r="G111" s="64">
        <v>722.5</v>
      </c>
      <c r="H111" s="68">
        <v>0</v>
      </c>
      <c r="I111" s="12"/>
      <c r="J111" s="11"/>
      <c r="K111" s="11"/>
      <c r="L111" s="11"/>
      <c r="M111" s="11"/>
      <c r="N111" s="11"/>
      <c r="O111" s="238"/>
    </row>
    <row r="112" spans="1:15" ht="15.75" thickBot="1">
      <c r="A112" s="239"/>
      <c r="B112" s="245"/>
      <c r="C112" s="263"/>
      <c r="D112" s="86">
        <v>2025</v>
      </c>
      <c r="E112" s="64">
        <v>765</v>
      </c>
      <c r="F112" s="68">
        <v>0</v>
      </c>
      <c r="G112" s="64">
        <v>765</v>
      </c>
      <c r="H112" s="68">
        <v>0</v>
      </c>
      <c r="I112" s="12"/>
      <c r="J112" s="11"/>
      <c r="K112" s="11"/>
      <c r="L112" s="11"/>
      <c r="M112" s="11"/>
      <c r="N112" s="11"/>
      <c r="O112" s="239"/>
    </row>
    <row r="113" spans="1:15" ht="15.75" thickBot="1">
      <c r="A113" s="237" t="s">
        <v>327</v>
      </c>
      <c r="B113" s="265" t="s">
        <v>19</v>
      </c>
      <c r="C113" s="264"/>
      <c r="D113" s="36" t="s">
        <v>209</v>
      </c>
      <c r="E113" s="13">
        <v>0</v>
      </c>
      <c r="F113" s="13">
        <v>0</v>
      </c>
      <c r="G113" s="13">
        <v>0</v>
      </c>
      <c r="H113" s="13">
        <v>0</v>
      </c>
      <c r="I113" s="12"/>
      <c r="J113" s="11"/>
      <c r="K113" s="13"/>
      <c r="L113" s="13"/>
      <c r="M113" s="11"/>
      <c r="N113" s="11"/>
      <c r="O113" s="237" t="s">
        <v>41</v>
      </c>
    </row>
    <row r="114" spans="1:15" ht="15.75" thickBot="1">
      <c r="A114" s="238"/>
      <c r="B114" s="266"/>
      <c r="C114" s="259"/>
      <c r="D114" s="37">
        <v>2017</v>
      </c>
      <c r="E114" s="11">
        <v>0</v>
      </c>
      <c r="F114" s="11">
        <v>0</v>
      </c>
      <c r="G114" s="11">
        <v>0</v>
      </c>
      <c r="H114" s="11">
        <v>0</v>
      </c>
      <c r="I114" s="12"/>
      <c r="J114" s="11"/>
      <c r="K114" s="11"/>
      <c r="L114" s="11"/>
      <c r="M114" s="11"/>
      <c r="N114" s="11"/>
      <c r="O114" s="238"/>
    </row>
    <row r="115" spans="1:15" ht="15.75" thickBot="1">
      <c r="A115" s="238"/>
      <c r="B115" s="266"/>
      <c r="C115" s="259"/>
      <c r="D115" s="37">
        <v>2018</v>
      </c>
      <c r="E115" s="11">
        <v>0</v>
      </c>
      <c r="F115" s="11">
        <v>0</v>
      </c>
      <c r="G115" s="11">
        <v>0</v>
      </c>
      <c r="H115" s="11">
        <v>0</v>
      </c>
      <c r="I115" s="12"/>
      <c r="J115" s="11"/>
      <c r="K115" s="11"/>
      <c r="L115" s="11"/>
      <c r="M115" s="11"/>
      <c r="N115" s="11"/>
      <c r="O115" s="238"/>
    </row>
    <row r="116" spans="1:15" ht="15.75" thickBot="1">
      <c r="A116" s="238"/>
      <c r="B116" s="266"/>
      <c r="C116" s="259"/>
      <c r="D116" s="37">
        <v>2019</v>
      </c>
      <c r="E116" s="11">
        <v>0</v>
      </c>
      <c r="F116" s="11">
        <v>0</v>
      </c>
      <c r="G116" s="11">
        <v>0</v>
      </c>
      <c r="H116" s="11">
        <v>0</v>
      </c>
      <c r="I116" s="12"/>
      <c r="J116" s="11"/>
      <c r="K116" s="11"/>
      <c r="L116" s="11"/>
      <c r="M116" s="11"/>
      <c r="N116" s="11"/>
      <c r="O116" s="238"/>
    </row>
    <row r="117" spans="1:15" ht="15.75" thickBot="1">
      <c r="A117" s="238"/>
      <c r="B117" s="266"/>
      <c r="C117" s="259"/>
      <c r="D117" s="37">
        <v>2020</v>
      </c>
      <c r="E117" s="11">
        <v>0</v>
      </c>
      <c r="F117" s="11">
        <v>0</v>
      </c>
      <c r="G117" s="11">
        <v>0</v>
      </c>
      <c r="H117" s="11">
        <v>0</v>
      </c>
      <c r="I117" s="12"/>
      <c r="J117" s="11"/>
      <c r="K117" s="11"/>
      <c r="L117" s="11"/>
      <c r="M117" s="11"/>
      <c r="N117" s="11"/>
      <c r="O117" s="238"/>
    </row>
    <row r="118" spans="1:15" ht="15.75" thickBot="1">
      <c r="A118" s="238"/>
      <c r="B118" s="266"/>
      <c r="C118" s="259"/>
      <c r="D118" s="37">
        <v>2021</v>
      </c>
      <c r="E118" s="11">
        <v>0</v>
      </c>
      <c r="F118" s="11">
        <v>0</v>
      </c>
      <c r="G118" s="11">
        <v>0</v>
      </c>
      <c r="H118" s="11">
        <v>0</v>
      </c>
      <c r="I118" s="12"/>
      <c r="J118" s="11"/>
      <c r="K118" s="11"/>
      <c r="L118" s="11"/>
      <c r="M118" s="11"/>
      <c r="N118" s="11"/>
      <c r="O118" s="238"/>
    </row>
    <row r="119" spans="1:15" ht="15.75" thickBot="1">
      <c r="A119" s="238"/>
      <c r="B119" s="266"/>
      <c r="C119" s="259"/>
      <c r="D119" s="37">
        <v>2022</v>
      </c>
      <c r="E119" s="11">
        <v>0</v>
      </c>
      <c r="F119" s="11">
        <v>0</v>
      </c>
      <c r="G119" s="11">
        <v>0</v>
      </c>
      <c r="H119" s="11">
        <v>0</v>
      </c>
      <c r="I119" s="12"/>
      <c r="J119" s="11"/>
      <c r="K119" s="11"/>
      <c r="L119" s="11"/>
      <c r="M119" s="11"/>
      <c r="N119" s="11"/>
      <c r="O119" s="238"/>
    </row>
    <row r="120" spans="1:15" ht="15.75" thickBot="1">
      <c r="A120" s="238"/>
      <c r="B120" s="266"/>
      <c r="C120" s="259"/>
      <c r="D120" s="37">
        <v>2023</v>
      </c>
      <c r="E120" s="11">
        <v>0</v>
      </c>
      <c r="F120" s="11">
        <v>0</v>
      </c>
      <c r="G120" s="11">
        <v>0</v>
      </c>
      <c r="H120" s="11">
        <v>0</v>
      </c>
      <c r="I120" s="12"/>
      <c r="J120" s="11"/>
      <c r="K120" s="11"/>
      <c r="L120" s="11"/>
      <c r="M120" s="11"/>
      <c r="N120" s="11"/>
      <c r="O120" s="238"/>
    </row>
    <row r="121" spans="1:15" ht="15.75" thickBot="1">
      <c r="A121" s="238"/>
      <c r="B121" s="266"/>
      <c r="C121" s="259"/>
      <c r="D121" s="37">
        <v>2024</v>
      </c>
      <c r="E121" s="11">
        <v>0</v>
      </c>
      <c r="F121" s="11">
        <v>0</v>
      </c>
      <c r="G121" s="11">
        <v>0</v>
      </c>
      <c r="H121" s="11">
        <v>0</v>
      </c>
      <c r="I121" s="12"/>
      <c r="J121" s="11"/>
      <c r="K121" s="11"/>
      <c r="L121" s="11"/>
      <c r="M121" s="11"/>
      <c r="N121" s="11"/>
      <c r="O121" s="238"/>
    </row>
    <row r="122" spans="1:15" ht="15.75" thickBot="1">
      <c r="A122" s="239"/>
      <c r="B122" s="267"/>
      <c r="C122" s="260"/>
      <c r="D122" s="37">
        <v>2025</v>
      </c>
      <c r="E122" s="11">
        <v>0</v>
      </c>
      <c r="F122" s="11">
        <v>0</v>
      </c>
      <c r="G122" s="11">
        <v>0</v>
      </c>
      <c r="H122" s="11">
        <v>0</v>
      </c>
      <c r="I122" s="12"/>
      <c r="J122" s="11"/>
      <c r="K122" s="11"/>
      <c r="L122" s="11"/>
      <c r="M122" s="11"/>
      <c r="N122" s="11"/>
      <c r="O122" s="239"/>
    </row>
    <row r="123" spans="1:15" ht="15.75" thickBot="1">
      <c r="A123" s="237" t="s">
        <v>328</v>
      </c>
      <c r="B123" s="265" t="s">
        <v>67</v>
      </c>
      <c r="C123" s="264"/>
      <c r="D123" s="36" t="s">
        <v>209</v>
      </c>
      <c r="E123" s="13">
        <v>0</v>
      </c>
      <c r="F123" s="13">
        <v>0</v>
      </c>
      <c r="G123" s="13">
        <v>0</v>
      </c>
      <c r="H123" s="13">
        <v>0</v>
      </c>
      <c r="I123" s="12"/>
      <c r="J123" s="11"/>
      <c r="K123" s="13"/>
      <c r="L123" s="13"/>
      <c r="M123" s="11"/>
      <c r="N123" s="11"/>
      <c r="O123" s="237" t="s">
        <v>316</v>
      </c>
    </row>
    <row r="124" spans="1:15" ht="15.75" thickBot="1">
      <c r="A124" s="238"/>
      <c r="B124" s="266"/>
      <c r="C124" s="259"/>
      <c r="D124" s="37">
        <v>2017</v>
      </c>
      <c r="E124" s="11">
        <v>0</v>
      </c>
      <c r="F124" s="11">
        <v>0</v>
      </c>
      <c r="G124" s="11">
        <v>0</v>
      </c>
      <c r="H124" s="11">
        <v>0</v>
      </c>
      <c r="I124" s="12"/>
      <c r="J124" s="11"/>
      <c r="K124" s="11"/>
      <c r="L124" s="11"/>
      <c r="M124" s="11"/>
      <c r="N124" s="11"/>
      <c r="O124" s="238"/>
    </row>
    <row r="125" spans="1:15" ht="15.75" thickBot="1">
      <c r="A125" s="238"/>
      <c r="B125" s="266"/>
      <c r="C125" s="259"/>
      <c r="D125" s="37">
        <v>2018</v>
      </c>
      <c r="E125" s="11">
        <v>0</v>
      </c>
      <c r="F125" s="11">
        <v>0</v>
      </c>
      <c r="G125" s="11">
        <v>0</v>
      </c>
      <c r="H125" s="11">
        <v>0</v>
      </c>
      <c r="I125" s="12"/>
      <c r="J125" s="11"/>
      <c r="K125" s="11"/>
      <c r="L125" s="11"/>
      <c r="M125" s="11"/>
      <c r="N125" s="11"/>
      <c r="O125" s="238"/>
    </row>
    <row r="126" spans="1:15" ht="15.75" thickBot="1">
      <c r="A126" s="238"/>
      <c r="B126" s="266"/>
      <c r="C126" s="259"/>
      <c r="D126" s="37">
        <v>2019</v>
      </c>
      <c r="E126" s="11">
        <v>0</v>
      </c>
      <c r="F126" s="11">
        <v>0</v>
      </c>
      <c r="G126" s="11">
        <v>0</v>
      </c>
      <c r="H126" s="11">
        <v>0</v>
      </c>
      <c r="I126" s="12"/>
      <c r="J126" s="11"/>
      <c r="K126" s="11"/>
      <c r="L126" s="11"/>
      <c r="M126" s="11"/>
      <c r="N126" s="11"/>
      <c r="O126" s="238"/>
    </row>
    <row r="127" spans="1:15" ht="15.75" thickBot="1">
      <c r="A127" s="238"/>
      <c r="B127" s="266"/>
      <c r="C127" s="259"/>
      <c r="D127" s="37">
        <v>2020</v>
      </c>
      <c r="E127" s="11">
        <v>0</v>
      </c>
      <c r="F127" s="11">
        <v>0</v>
      </c>
      <c r="G127" s="11">
        <v>0</v>
      </c>
      <c r="H127" s="11">
        <v>0</v>
      </c>
      <c r="I127" s="12"/>
      <c r="J127" s="11"/>
      <c r="K127" s="11"/>
      <c r="L127" s="11"/>
      <c r="M127" s="11"/>
      <c r="N127" s="11"/>
      <c r="O127" s="238"/>
    </row>
    <row r="128" spans="1:15" ht="15.75" thickBot="1">
      <c r="A128" s="238"/>
      <c r="B128" s="266"/>
      <c r="C128" s="259"/>
      <c r="D128" s="37">
        <v>2021</v>
      </c>
      <c r="E128" s="11">
        <v>0</v>
      </c>
      <c r="F128" s="11">
        <v>0</v>
      </c>
      <c r="G128" s="11">
        <v>0</v>
      </c>
      <c r="H128" s="11">
        <v>0</v>
      </c>
      <c r="I128" s="12"/>
      <c r="J128" s="11"/>
      <c r="K128" s="11"/>
      <c r="L128" s="11"/>
      <c r="M128" s="11"/>
      <c r="N128" s="11"/>
      <c r="O128" s="238"/>
    </row>
    <row r="129" spans="1:15" ht="15.75" thickBot="1">
      <c r="A129" s="238"/>
      <c r="B129" s="266"/>
      <c r="C129" s="259"/>
      <c r="D129" s="37">
        <v>2022</v>
      </c>
      <c r="E129" s="11">
        <v>0</v>
      </c>
      <c r="F129" s="11">
        <v>0</v>
      </c>
      <c r="G129" s="11">
        <v>0</v>
      </c>
      <c r="H129" s="11">
        <v>0</v>
      </c>
      <c r="I129" s="12"/>
      <c r="J129" s="11"/>
      <c r="K129" s="11"/>
      <c r="L129" s="11"/>
      <c r="M129" s="11"/>
      <c r="N129" s="11"/>
      <c r="O129" s="238"/>
    </row>
    <row r="130" spans="1:15" ht="15.75" thickBot="1">
      <c r="A130" s="238"/>
      <c r="B130" s="266"/>
      <c r="C130" s="259"/>
      <c r="D130" s="37">
        <v>2023</v>
      </c>
      <c r="E130" s="11">
        <v>0</v>
      </c>
      <c r="F130" s="11">
        <v>0</v>
      </c>
      <c r="G130" s="11">
        <v>0</v>
      </c>
      <c r="H130" s="11">
        <v>0</v>
      </c>
      <c r="I130" s="12"/>
      <c r="J130" s="11"/>
      <c r="K130" s="11"/>
      <c r="L130" s="11"/>
      <c r="M130" s="11"/>
      <c r="N130" s="11"/>
      <c r="O130" s="238"/>
    </row>
    <row r="131" spans="1:15" ht="15.75" thickBot="1">
      <c r="A131" s="238"/>
      <c r="B131" s="266"/>
      <c r="C131" s="259"/>
      <c r="D131" s="37">
        <v>2024</v>
      </c>
      <c r="E131" s="11">
        <v>0</v>
      </c>
      <c r="F131" s="11">
        <v>0</v>
      </c>
      <c r="G131" s="11">
        <v>0</v>
      </c>
      <c r="H131" s="11">
        <v>0</v>
      </c>
      <c r="I131" s="12"/>
      <c r="J131" s="11"/>
      <c r="K131" s="11"/>
      <c r="L131" s="11"/>
      <c r="M131" s="11"/>
      <c r="N131" s="11"/>
      <c r="O131" s="238"/>
    </row>
    <row r="132" spans="1:15" ht="15.75" thickBot="1">
      <c r="A132" s="239"/>
      <c r="B132" s="267"/>
      <c r="C132" s="260"/>
      <c r="D132" s="37">
        <v>2025</v>
      </c>
      <c r="E132" s="11">
        <v>0</v>
      </c>
      <c r="F132" s="11">
        <v>0</v>
      </c>
      <c r="G132" s="11">
        <v>0</v>
      </c>
      <c r="H132" s="11">
        <v>0</v>
      </c>
      <c r="I132" s="12"/>
      <c r="J132" s="11"/>
      <c r="K132" s="11"/>
      <c r="L132" s="11"/>
      <c r="M132" s="11"/>
      <c r="N132" s="11"/>
      <c r="O132" s="239"/>
    </row>
    <row r="133" spans="1:15" ht="15.75" thickBot="1">
      <c r="A133" s="237" t="s">
        <v>329</v>
      </c>
      <c r="B133" s="265" t="s">
        <v>68</v>
      </c>
      <c r="C133" s="264"/>
      <c r="D133" s="36" t="s">
        <v>209</v>
      </c>
      <c r="E133" s="13">
        <v>0</v>
      </c>
      <c r="F133" s="13">
        <v>0</v>
      </c>
      <c r="G133" s="13">
        <v>0</v>
      </c>
      <c r="H133" s="13">
        <v>0</v>
      </c>
      <c r="I133" s="12"/>
      <c r="J133" s="11"/>
      <c r="K133" s="13"/>
      <c r="L133" s="13"/>
      <c r="M133" s="11"/>
      <c r="N133" s="11"/>
      <c r="O133" s="237" t="s">
        <v>41</v>
      </c>
    </row>
    <row r="134" spans="1:15" ht="15.75" thickBot="1">
      <c r="A134" s="238"/>
      <c r="B134" s="266"/>
      <c r="C134" s="259"/>
      <c r="D134" s="37">
        <v>2017</v>
      </c>
      <c r="E134" s="11">
        <v>0</v>
      </c>
      <c r="F134" s="11">
        <v>0</v>
      </c>
      <c r="G134" s="11">
        <v>0</v>
      </c>
      <c r="H134" s="11">
        <v>0</v>
      </c>
      <c r="I134" s="12"/>
      <c r="J134" s="11"/>
      <c r="K134" s="11"/>
      <c r="L134" s="11"/>
      <c r="M134" s="11"/>
      <c r="N134" s="11"/>
      <c r="O134" s="238"/>
    </row>
    <row r="135" spans="1:15" ht="15.75" thickBot="1">
      <c r="A135" s="238"/>
      <c r="B135" s="266"/>
      <c r="C135" s="259"/>
      <c r="D135" s="37">
        <v>2018</v>
      </c>
      <c r="E135" s="11">
        <v>0</v>
      </c>
      <c r="F135" s="11">
        <v>0</v>
      </c>
      <c r="G135" s="11">
        <v>0</v>
      </c>
      <c r="H135" s="11">
        <v>0</v>
      </c>
      <c r="I135" s="12"/>
      <c r="J135" s="11"/>
      <c r="K135" s="11"/>
      <c r="L135" s="11"/>
      <c r="M135" s="11"/>
      <c r="N135" s="11"/>
      <c r="O135" s="238"/>
    </row>
    <row r="136" spans="1:15" ht="15.75" thickBot="1">
      <c r="A136" s="238"/>
      <c r="B136" s="266"/>
      <c r="C136" s="259"/>
      <c r="D136" s="37">
        <v>2019</v>
      </c>
      <c r="E136" s="11">
        <v>0</v>
      </c>
      <c r="F136" s="11">
        <v>0</v>
      </c>
      <c r="G136" s="11">
        <v>0</v>
      </c>
      <c r="H136" s="11">
        <v>0</v>
      </c>
      <c r="I136" s="12"/>
      <c r="J136" s="11"/>
      <c r="K136" s="11"/>
      <c r="L136" s="11"/>
      <c r="M136" s="11"/>
      <c r="N136" s="11"/>
      <c r="O136" s="238"/>
    </row>
    <row r="137" spans="1:15" ht="15.75" thickBot="1">
      <c r="A137" s="238"/>
      <c r="B137" s="266"/>
      <c r="C137" s="259"/>
      <c r="D137" s="37">
        <v>2020</v>
      </c>
      <c r="E137" s="11">
        <v>0</v>
      </c>
      <c r="F137" s="11">
        <v>0</v>
      </c>
      <c r="G137" s="11">
        <v>0</v>
      </c>
      <c r="H137" s="11">
        <v>0</v>
      </c>
      <c r="I137" s="12"/>
      <c r="J137" s="11"/>
      <c r="K137" s="11"/>
      <c r="L137" s="11"/>
      <c r="M137" s="11"/>
      <c r="N137" s="11"/>
      <c r="O137" s="238"/>
    </row>
    <row r="138" spans="1:15" ht="15.75" thickBot="1">
      <c r="A138" s="238"/>
      <c r="B138" s="266"/>
      <c r="C138" s="259"/>
      <c r="D138" s="37">
        <v>2021</v>
      </c>
      <c r="E138" s="11">
        <v>0</v>
      </c>
      <c r="F138" s="11">
        <v>0</v>
      </c>
      <c r="G138" s="11">
        <v>0</v>
      </c>
      <c r="H138" s="11">
        <v>0</v>
      </c>
      <c r="I138" s="12"/>
      <c r="J138" s="11"/>
      <c r="K138" s="11"/>
      <c r="L138" s="11"/>
      <c r="M138" s="11"/>
      <c r="N138" s="11"/>
      <c r="O138" s="238"/>
    </row>
    <row r="139" spans="1:15" ht="15.75" thickBot="1">
      <c r="A139" s="238"/>
      <c r="B139" s="266"/>
      <c r="C139" s="259"/>
      <c r="D139" s="37">
        <v>2022</v>
      </c>
      <c r="E139" s="11">
        <v>0</v>
      </c>
      <c r="F139" s="11">
        <v>0</v>
      </c>
      <c r="G139" s="11">
        <v>0</v>
      </c>
      <c r="H139" s="11">
        <v>0</v>
      </c>
      <c r="I139" s="12"/>
      <c r="J139" s="11"/>
      <c r="K139" s="11"/>
      <c r="L139" s="11"/>
      <c r="M139" s="11"/>
      <c r="N139" s="11"/>
      <c r="O139" s="238"/>
    </row>
    <row r="140" spans="1:15" ht="15.75" thickBot="1">
      <c r="A140" s="238"/>
      <c r="B140" s="266"/>
      <c r="C140" s="259"/>
      <c r="D140" s="37">
        <v>2023</v>
      </c>
      <c r="E140" s="11">
        <v>0</v>
      </c>
      <c r="F140" s="11">
        <v>0</v>
      </c>
      <c r="G140" s="11">
        <v>0</v>
      </c>
      <c r="H140" s="11">
        <v>0</v>
      </c>
      <c r="I140" s="12"/>
      <c r="J140" s="11"/>
      <c r="K140" s="11"/>
      <c r="L140" s="11"/>
      <c r="M140" s="11"/>
      <c r="N140" s="11"/>
      <c r="O140" s="238"/>
    </row>
    <row r="141" spans="1:15" ht="15.75" thickBot="1">
      <c r="A141" s="238"/>
      <c r="B141" s="266"/>
      <c r="C141" s="259"/>
      <c r="D141" s="37">
        <v>2024</v>
      </c>
      <c r="E141" s="11">
        <v>0</v>
      </c>
      <c r="F141" s="11">
        <v>0</v>
      </c>
      <c r="G141" s="11">
        <v>0</v>
      </c>
      <c r="H141" s="11">
        <v>0</v>
      </c>
      <c r="I141" s="12"/>
      <c r="J141" s="11"/>
      <c r="K141" s="11"/>
      <c r="L141" s="11"/>
      <c r="M141" s="11"/>
      <c r="N141" s="11"/>
      <c r="O141" s="238"/>
    </row>
    <row r="142" spans="1:15" ht="15.75" thickBot="1">
      <c r="A142" s="239"/>
      <c r="B142" s="267"/>
      <c r="C142" s="260"/>
      <c r="D142" s="37">
        <v>2025</v>
      </c>
      <c r="E142" s="11">
        <v>0</v>
      </c>
      <c r="F142" s="11">
        <v>0</v>
      </c>
      <c r="G142" s="11">
        <v>0</v>
      </c>
      <c r="H142" s="11">
        <v>0</v>
      </c>
      <c r="I142" s="12"/>
      <c r="J142" s="11"/>
      <c r="K142" s="11"/>
      <c r="L142" s="11"/>
      <c r="M142" s="11"/>
      <c r="N142" s="11"/>
      <c r="O142" s="239"/>
    </row>
    <row r="143" spans="1:15" ht="15.75" thickBot="1">
      <c r="A143" s="237" t="s">
        <v>330</v>
      </c>
      <c r="B143" s="265" t="s">
        <v>78</v>
      </c>
      <c r="C143" s="264"/>
      <c r="D143" s="36" t="s">
        <v>209</v>
      </c>
      <c r="E143" s="13">
        <v>0</v>
      </c>
      <c r="F143" s="13">
        <v>0</v>
      </c>
      <c r="G143" s="13">
        <v>0</v>
      </c>
      <c r="H143" s="13">
        <v>0</v>
      </c>
      <c r="I143" s="12"/>
      <c r="J143" s="11"/>
      <c r="K143" s="13"/>
      <c r="L143" s="13"/>
      <c r="M143" s="11"/>
      <c r="N143" s="11"/>
      <c r="O143" s="237" t="s">
        <v>42</v>
      </c>
    </row>
    <row r="144" spans="1:15" ht="15.75" thickBot="1">
      <c r="A144" s="238"/>
      <c r="B144" s="266"/>
      <c r="C144" s="259"/>
      <c r="D144" s="37">
        <v>2017</v>
      </c>
      <c r="E144" s="11">
        <v>0</v>
      </c>
      <c r="F144" s="11">
        <v>0</v>
      </c>
      <c r="G144" s="11">
        <v>0</v>
      </c>
      <c r="H144" s="11">
        <v>0</v>
      </c>
      <c r="I144" s="12"/>
      <c r="J144" s="11"/>
      <c r="K144" s="11"/>
      <c r="L144" s="11"/>
      <c r="M144" s="11"/>
      <c r="N144" s="11"/>
      <c r="O144" s="238"/>
    </row>
    <row r="145" spans="1:15" ht="15.75" thickBot="1">
      <c r="A145" s="238"/>
      <c r="B145" s="266"/>
      <c r="C145" s="259"/>
      <c r="D145" s="37">
        <v>2018</v>
      </c>
      <c r="E145" s="11">
        <v>0</v>
      </c>
      <c r="F145" s="11">
        <v>0</v>
      </c>
      <c r="G145" s="11">
        <v>0</v>
      </c>
      <c r="H145" s="11">
        <v>0</v>
      </c>
      <c r="I145" s="12"/>
      <c r="J145" s="11"/>
      <c r="K145" s="11"/>
      <c r="L145" s="11"/>
      <c r="M145" s="11"/>
      <c r="N145" s="11"/>
      <c r="O145" s="238"/>
    </row>
    <row r="146" spans="1:15" ht="15.75" thickBot="1">
      <c r="A146" s="238"/>
      <c r="B146" s="266"/>
      <c r="C146" s="259"/>
      <c r="D146" s="37">
        <v>2019</v>
      </c>
      <c r="E146" s="11">
        <v>0</v>
      </c>
      <c r="F146" s="11">
        <v>0</v>
      </c>
      <c r="G146" s="11">
        <v>0</v>
      </c>
      <c r="H146" s="11">
        <v>0</v>
      </c>
      <c r="I146" s="12"/>
      <c r="J146" s="11"/>
      <c r="K146" s="11"/>
      <c r="L146" s="11"/>
      <c r="M146" s="11"/>
      <c r="N146" s="11"/>
      <c r="O146" s="238"/>
    </row>
    <row r="147" spans="1:15" ht="15.75" thickBot="1">
      <c r="A147" s="238"/>
      <c r="B147" s="266"/>
      <c r="C147" s="259"/>
      <c r="D147" s="37">
        <v>2020</v>
      </c>
      <c r="E147" s="11">
        <v>0</v>
      </c>
      <c r="F147" s="11">
        <v>0</v>
      </c>
      <c r="G147" s="11">
        <v>0</v>
      </c>
      <c r="H147" s="11">
        <v>0</v>
      </c>
      <c r="I147" s="12"/>
      <c r="J147" s="11"/>
      <c r="K147" s="11"/>
      <c r="L147" s="11"/>
      <c r="M147" s="11"/>
      <c r="N147" s="11"/>
      <c r="O147" s="238"/>
    </row>
    <row r="148" spans="1:15" ht="15.75" thickBot="1">
      <c r="A148" s="238"/>
      <c r="B148" s="266"/>
      <c r="C148" s="259"/>
      <c r="D148" s="37">
        <v>2021</v>
      </c>
      <c r="E148" s="11">
        <v>0</v>
      </c>
      <c r="F148" s="11">
        <v>0</v>
      </c>
      <c r="G148" s="11">
        <v>0</v>
      </c>
      <c r="H148" s="11">
        <v>0</v>
      </c>
      <c r="I148" s="12"/>
      <c r="J148" s="11"/>
      <c r="K148" s="11"/>
      <c r="L148" s="11"/>
      <c r="M148" s="11"/>
      <c r="N148" s="11"/>
      <c r="O148" s="238"/>
    </row>
    <row r="149" spans="1:15" ht="15.75" thickBot="1">
      <c r="A149" s="238"/>
      <c r="B149" s="266"/>
      <c r="C149" s="259"/>
      <c r="D149" s="37">
        <v>2022</v>
      </c>
      <c r="E149" s="11">
        <v>0</v>
      </c>
      <c r="F149" s="11">
        <v>0</v>
      </c>
      <c r="G149" s="11">
        <v>0</v>
      </c>
      <c r="H149" s="11">
        <v>0</v>
      </c>
      <c r="I149" s="12"/>
      <c r="J149" s="11"/>
      <c r="K149" s="11"/>
      <c r="L149" s="11"/>
      <c r="M149" s="11"/>
      <c r="N149" s="11"/>
      <c r="O149" s="238"/>
    </row>
    <row r="150" spans="1:15" ht="15.75" thickBot="1">
      <c r="A150" s="238"/>
      <c r="B150" s="266"/>
      <c r="C150" s="259"/>
      <c r="D150" s="37">
        <v>2023</v>
      </c>
      <c r="E150" s="11">
        <v>0</v>
      </c>
      <c r="F150" s="11">
        <v>0</v>
      </c>
      <c r="G150" s="11">
        <v>0</v>
      </c>
      <c r="H150" s="11">
        <v>0</v>
      </c>
      <c r="I150" s="12"/>
      <c r="J150" s="11"/>
      <c r="K150" s="11"/>
      <c r="L150" s="11"/>
      <c r="M150" s="11"/>
      <c r="N150" s="11"/>
      <c r="O150" s="238"/>
    </row>
    <row r="151" spans="1:15" ht="15.75" thickBot="1">
      <c r="A151" s="238"/>
      <c r="B151" s="266"/>
      <c r="C151" s="259"/>
      <c r="D151" s="37">
        <v>2024</v>
      </c>
      <c r="E151" s="11">
        <v>0</v>
      </c>
      <c r="F151" s="11">
        <v>0</v>
      </c>
      <c r="G151" s="11">
        <v>0</v>
      </c>
      <c r="H151" s="11">
        <v>0</v>
      </c>
      <c r="I151" s="12"/>
      <c r="J151" s="11"/>
      <c r="K151" s="11"/>
      <c r="L151" s="11"/>
      <c r="M151" s="11"/>
      <c r="N151" s="11"/>
      <c r="O151" s="238"/>
    </row>
    <row r="152" spans="1:15" ht="15.75" thickBot="1">
      <c r="A152" s="239"/>
      <c r="B152" s="267"/>
      <c r="C152" s="260"/>
      <c r="D152" s="37">
        <v>2025</v>
      </c>
      <c r="E152" s="11">
        <v>0</v>
      </c>
      <c r="F152" s="11">
        <v>0</v>
      </c>
      <c r="G152" s="11">
        <v>0</v>
      </c>
      <c r="H152" s="11">
        <v>0</v>
      </c>
      <c r="I152" s="12"/>
      <c r="J152" s="11"/>
      <c r="K152" s="11"/>
      <c r="L152" s="11"/>
      <c r="M152" s="11"/>
      <c r="N152" s="11"/>
      <c r="O152" s="239"/>
    </row>
    <row r="153" spans="1:15" ht="15.75" thickBot="1">
      <c r="A153" s="237" t="s">
        <v>331</v>
      </c>
      <c r="B153" s="265" t="s">
        <v>69</v>
      </c>
      <c r="C153" s="264"/>
      <c r="D153" s="36" t="s">
        <v>209</v>
      </c>
      <c r="E153" s="13">
        <v>0</v>
      </c>
      <c r="F153" s="13">
        <v>0</v>
      </c>
      <c r="G153" s="13">
        <v>0</v>
      </c>
      <c r="H153" s="13">
        <v>0</v>
      </c>
      <c r="I153" s="12"/>
      <c r="J153" s="11"/>
      <c r="K153" s="13"/>
      <c r="L153" s="13"/>
      <c r="M153" s="11"/>
      <c r="N153" s="11"/>
      <c r="O153" s="237" t="s">
        <v>42</v>
      </c>
    </row>
    <row r="154" spans="1:15" ht="15.75" thickBot="1">
      <c r="A154" s="238"/>
      <c r="B154" s="266"/>
      <c r="C154" s="259"/>
      <c r="D154" s="37">
        <v>2017</v>
      </c>
      <c r="E154" s="11">
        <v>0</v>
      </c>
      <c r="F154" s="11">
        <v>0</v>
      </c>
      <c r="G154" s="11">
        <v>0</v>
      </c>
      <c r="H154" s="11">
        <v>0</v>
      </c>
      <c r="I154" s="12"/>
      <c r="J154" s="11"/>
      <c r="K154" s="11"/>
      <c r="L154" s="11"/>
      <c r="M154" s="11"/>
      <c r="N154" s="11"/>
      <c r="O154" s="238"/>
    </row>
    <row r="155" spans="1:15" ht="15.75" thickBot="1">
      <c r="A155" s="238"/>
      <c r="B155" s="266"/>
      <c r="C155" s="259"/>
      <c r="D155" s="37">
        <v>2018</v>
      </c>
      <c r="E155" s="11">
        <v>0</v>
      </c>
      <c r="F155" s="11">
        <v>0</v>
      </c>
      <c r="G155" s="11">
        <v>0</v>
      </c>
      <c r="H155" s="11">
        <v>0</v>
      </c>
      <c r="I155" s="12"/>
      <c r="J155" s="11"/>
      <c r="K155" s="11"/>
      <c r="L155" s="11"/>
      <c r="M155" s="11"/>
      <c r="N155" s="11"/>
      <c r="O155" s="238"/>
    </row>
    <row r="156" spans="1:15" ht="15.75" thickBot="1">
      <c r="A156" s="238"/>
      <c r="B156" s="266"/>
      <c r="C156" s="259"/>
      <c r="D156" s="37">
        <v>2019</v>
      </c>
      <c r="E156" s="11">
        <v>0</v>
      </c>
      <c r="F156" s="11">
        <v>0</v>
      </c>
      <c r="G156" s="11">
        <v>0</v>
      </c>
      <c r="H156" s="11">
        <v>0</v>
      </c>
      <c r="I156" s="12"/>
      <c r="J156" s="11"/>
      <c r="K156" s="11"/>
      <c r="L156" s="11"/>
      <c r="M156" s="11"/>
      <c r="N156" s="11"/>
      <c r="O156" s="238"/>
    </row>
    <row r="157" spans="1:15" ht="15.75" thickBot="1">
      <c r="A157" s="238"/>
      <c r="B157" s="266"/>
      <c r="C157" s="259"/>
      <c r="D157" s="37">
        <v>2020</v>
      </c>
      <c r="E157" s="11">
        <v>0</v>
      </c>
      <c r="F157" s="11">
        <v>0</v>
      </c>
      <c r="G157" s="11">
        <v>0</v>
      </c>
      <c r="H157" s="11">
        <v>0</v>
      </c>
      <c r="I157" s="12"/>
      <c r="J157" s="11"/>
      <c r="K157" s="11"/>
      <c r="L157" s="11"/>
      <c r="M157" s="11"/>
      <c r="N157" s="11"/>
      <c r="O157" s="238"/>
    </row>
    <row r="158" spans="1:15" ht="15.75" thickBot="1">
      <c r="A158" s="238"/>
      <c r="B158" s="266"/>
      <c r="C158" s="259"/>
      <c r="D158" s="37">
        <v>2021</v>
      </c>
      <c r="E158" s="11">
        <v>0</v>
      </c>
      <c r="F158" s="11">
        <v>0</v>
      </c>
      <c r="G158" s="11">
        <v>0</v>
      </c>
      <c r="H158" s="11">
        <v>0</v>
      </c>
      <c r="I158" s="12"/>
      <c r="J158" s="11"/>
      <c r="K158" s="11"/>
      <c r="L158" s="11"/>
      <c r="M158" s="11"/>
      <c r="N158" s="11"/>
      <c r="O158" s="238"/>
    </row>
    <row r="159" spans="1:15" ht="15.75" thickBot="1">
      <c r="A159" s="238"/>
      <c r="B159" s="266"/>
      <c r="C159" s="259"/>
      <c r="D159" s="37">
        <v>2022</v>
      </c>
      <c r="E159" s="11">
        <v>0</v>
      </c>
      <c r="F159" s="11">
        <v>0</v>
      </c>
      <c r="G159" s="11">
        <v>0</v>
      </c>
      <c r="H159" s="11">
        <v>0</v>
      </c>
      <c r="I159" s="12"/>
      <c r="J159" s="11"/>
      <c r="K159" s="11"/>
      <c r="L159" s="11"/>
      <c r="M159" s="11"/>
      <c r="N159" s="11"/>
      <c r="O159" s="238"/>
    </row>
    <row r="160" spans="1:15" ht="15.75" thickBot="1">
      <c r="A160" s="238"/>
      <c r="B160" s="266"/>
      <c r="C160" s="259"/>
      <c r="D160" s="37">
        <v>2023</v>
      </c>
      <c r="E160" s="11">
        <v>0</v>
      </c>
      <c r="F160" s="11">
        <v>0</v>
      </c>
      <c r="G160" s="11">
        <v>0</v>
      </c>
      <c r="H160" s="11">
        <v>0</v>
      </c>
      <c r="I160" s="12"/>
      <c r="J160" s="11"/>
      <c r="K160" s="11"/>
      <c r="L160" s="11"/>
      <c r="M160" s="11"/>
      <c r="N160" s="11"/>
      <c r="O160" s="238"/>
    </row>
    <row r="161" spans="1:15" ht="15.75" thickBot="1">
      <c r="A161" s="238"/>
      <c r="B161" s="266"/>
      <c r="C161" s="259"/>
      <c r="D161" s="37">
        <v>2024</v>
      </c>
      <c r="E161" s="11">
        <v>0</v>
      </c>
      <c r="F161" s="11">
        <v>0</v>
      </c>
      <c r="G161" s="11">
        <v>0</v>
      </c>
      <c r="H161" s="11">
        <v>0</v>
      </c>
      <c r="I161" s="12"/>
      <c r="J161" s="11"/>
      <c r="K161" s="11"/>
      <c r="L161" s="11"/>
      <c r="M161" s="11"/>
      <c r="N161" s="11"/>
      <c r="O161" s="238"/>
    </row>
    <row r="162" spans="1:15" ht="15.75" thickBot="1">
      <c r="A162" s="239"/>
      <c r="B162" s="267"/>
      <c r="C162" s="260"/>
      <c r="D162" s="37">
        <v>2025</v>
      </c>
      <c r="E162" s="11">
        <v>0</v>
      </c>
      <c r="F162" s="11">
        <v>0</v>
      </c>
      <c r="G162" s="11">
        <v>0</v>
      </c>
      <c r="H162" s="11">
        <v>0</v>
      </c>
      <c r="I162" s="12"/>
      <c r="J162" s="11"/>
      <c r="K162" s="11"/>
      <c r="L162" s="11"/>
      <c r="M162" s="11"/>
      <c r="N162" s="11"/>
      <c r="O162" s="239"/>
    </row>
    <row r="163" spans="1:15" ht="15.75" thickBot="1">
      <c r="A163" s="237" t="s">
        <v>332</v>
      </c>
      <c r="B163" s="265" t="s">
        <v>70</v>
      </c>
      <c r="C163" s="264"/>
      <c r="D163" s="36" t="s">
        <v>209</v>
      </c>
      <c r="E163" s="13">
        <v>0</v>
      </c>
      <c r="F163" s="13">
        <v>0</v>
      </c>
      <c r="G163" s="13">
        <v>0</v>
      </c>
      <c r="H163" s="13">
        <v>0</v>
      </c>
      <c r="I163" s="12"/>
      <c r="J163" s="11"/>
      <c r="K163" s="13"/>
      <c r="L163" s="13"/>
      <c r="M163" s="11"/>
      <c r="N163" s="11"/>
      <c r="O163" s="237" t="s">
        <v>42</v>
      </c>
    </row>
    <row r="164" spans="1:15" ht="15.75" thickBot="1">
      <c r="A164" s="238"/>
      <c r="B164" s="266"/>
      <c r="C164" s="259"/>
      <c r="D164" s="37">
        <v>2017</v>
      </c>
      <c r="E164" s="11">
        <v>0</v>
      </c>
      <c r="F164" s="11">
        <v>0</v>
      </c>
      <c r="G164" s="11">
        <v>0</v>
      </c>
      <c r="H164" s="11">
        <v>0</v>
      </c>
      <c r="I164" s="12"/>
      <c r="J164" s="11"/>
      <c r="K164" s="11"/>
      <c r="L164" s="11"/>
      <c r="M164" s="11"/>
      <c r="N164" s="11"/>
      <c r="O164" s="238"/>
    </row>
    <row r="165" spans="1:15" ht="15.75" thickBot="1">
      <c r="A165" s="238"/>
      <c r="B165" s="266"/>
      <c r="C165" s="259"/>
      <c r="D165" s="37">
        <v>2018</v>
      </c>
      <c r="E165" s="11">
        <v>0</v>
      </c>
      <c r="F165" s="11">
        <v>0</v>
      </c>
      <c r="G165" s="11">
        <v>0</v>
      </c>
      <c r="H165" s="11">
        <v>0</v>
      </c>
      <c r="I165" s="12"/>
      <c r="J165" s="11"/>
      <c r="K165" s="11"/>
      <c r="L165" s="11"/>
      <c r="M165" s="11"/>
      <c r="N165" s="11"/>
      <c r="O165" s="238"/>
    </row>
    <row r="166" spans="1:15" ht="15.75" thickBot="1">
      <c r="A166" s="238"/>
      <c r="B166" s="266"/>
      <c r="C166" s="259"/>
      <c r="D166" s="37">
        <v>2019</v>
      </c>
      <c r="E166" s="11">
        <v>0</v>
      </c>
      <c r="F166" s="11">
        <v>0</v>
      </c>
      <c r="G166" s="11">
        <v>0</v>
      </c>
      <c r="H166" s="11">
        <v>0</v>
      </c>
      <c r="I166" s="12"/>
      <c r="J166" s="11"/>
      <c r="K166" s="11"/>
      <c r="L166" s="11"/>
      <c r="M166" s="11"/>
      <c r="N166" s="11"/>
      <c r="O166" s="238"/>
    </row>
    <row r="167" spans="1:15" ht="15.75" thickBot="1">
      <c r="A167" s="238"/>
      <c r="B167" s="266"/>
      <c r="C167" s="259"/>
      <c r="D167" s="37">
        <v>2020</v>
      </c>
      <c r="E167" s="11">
        <v>0</v>
      </c>
      <c r="F167" s="11">
        <v>0</v>
      </c>
      <c r="G167" s="11">
        <v>0</v>
      </c>
      <c r="H167" s="11">
        <v>0</v>
      </c>
      <c r="I167" s="12"/>
      <c r="J167" s="11"/>
      <c r="K167" s="11"/>
      <c r="L167" s="11"/>
      <c r="M167" s="11"/>
      <c r="N167" s="11"/>
      <c r="O167" s="238"/>
    </row>
    <row r="168" spans="1:15" ht="15.75" thickBot="1">
      <c r="A168" s="238"/>
      <c r="B168" s="266"/>
      <c r="C168" s="259"/>
      <c r="D168" s="37">
        <v>2021</v>
      </c>
      <c r="E168" s="11">
        <v>0</v>
      </c>
      <c r="F168" s="11">
        <v>0</v>
      </c>
      <c r="G168" s="11">
        <v>0</v>
      </c>
      <c r="H168" s="11">
        <v>0</v>
      </c>
      <c r="I168" s="12"/>
      <c r="J168" s="11"/>
      <c r="K168" s="11"/>
      <c r="L168" s="11"/>
      <c r="M168" s="11"/>
      <c r="N168" s="11"/>
      <c r="O168" s="238"/>
    </row>
    <row r="169" spans="1:15" ht="15.75" thickBot="1">
      <c r="A169" s="238"/>
      <c r="B169" s="266"/>
      <c r="C169" s="259"/>
      <c r="D169" s="37">
        <v>2022</v>
      </c>
      <c r="E169" s="11">
        <v>0</v>
      </c>
      <c r="F169" s="11">
        <v>0</v>
      </c>
      <c r="G169" s="11">
        <v>0</v>
      </c>
      <c r="H169" s="11">
        <v>0</v>
      </c>
      <c r="I169" s="12"/>
      <c r="J169" s="11"/>
      <c r="K169" s="11"/>
      <c r="L169" s="11"/>
      <c r="M169" s="11"/>
      <c r="N169" s="11"/>
      <c r="O169" s="238"/>
    </row>
    <row r="170" spans="1:15" ht="15.75" thickBot="1">
      <c r="A170" s="238"/>
      <c r="B170" s="266"/>
      <c r="C170" s="259"/>
      <c r="D170" s="37">
        <v>2023</v>
      </c>
      <c r="E170" s="11">
        <v>0</v>
      </c>
      <c r="F170" s="11">
        <v>0</v>
      </c>
      <c r="G170" s="11">
        <v>0</v>
      </c>
      <c r="H170" s="11">
        <v>0</v>
      </c>
      <c r="I170" s="12"/>
      <c r="J170" s="11"/>
      <c r="K170" s="11"/>
      <c r="L170" s="11"/>
      <c r="M170" s="11"/>
      <c r="N170" s="11"/>
      <c r="O170" s="238"/>
    </row>
    <row r="171" spans="1:15" ht="15.75" thickBot="1">
      <c r="A171" s="238"/>
      <c r="B171" s="266"/>
      <c r="C171" s="259"/>
      <c r="D171" s="37">
        <v>2024</v>
      </c>
      <c r="E171" s="11">
        <v>0</v>
      </c>
      <c r="F171" s="11">
        <v>0</v>
      </c>
      <c r="G171" s="11">
        <v>0</v>
      </c>
      <c r="H171" s="11">
        <v>0</v>
      </c>
      <c r="I171" s="12"/>
      <c r="J171" s="11"/>
      <c r="K171" s="11"/>
      <c r="L171" s="11"/>
      <c r="M171" s="11"/>
      <c r="N171" s="11"/>
      <c r="O171" s="238"/>
    </row>
    <row r="172" spans="1:15" ht="15.75" thickBot="1">
      <c r="A172" s="239"/>
      <c r="B172" s="267"/>
      <c r="C172" s="260"/>
      <c r="D172" s="37">
        <v>2025</v>
      </c>
      <c r="E172" s="11">
        <v>0</v>
      </c>
      <c r="F172" s="11">
        <v>0</v>
      </c>
      <c r="G172" s="11">
        <v>0</v>
      </c>
      <c r="H172" s="11">
        <v>0</v>
      </c>
      <c r="I172" s="12"/>
      <c r="J172" s="11"/>
      <c r="K172" s="11"/>
      <c r="L172" s="11"/>
      <c r="M172" s="11"/>
      <c r="N172" s="11"/>
      <c r="O172" s="239"/>
    </row>
    <row r="173" spans="1:15" ht="15.75" thickBot="1">
      <c r="A173" s="237" t="s">
        <v>0</v>
      </c>
      <c r="B173" s="265" t="s">
        <v>79</v>
      </c>
      <c r="C173" s="264"/>
      <c r="D173" s="36" t="s">
        <v>209</v>
      </c>
      <c r="E173" s="13">
        <v>0</v>
      </c>
      <c r="F173" s="13">
        <v>0</v>
      </c>
      <c r="G173" s="13">
        <v>0</v>
      </c>
      <c r="H173" s="13">
        <v>0</v>
      </c>
      <c r="I173" s="12"/>
      <c r="J173" s="11"/>
      <c r="K173" s="13"/>
      <c r="L173" s="13"/>
      <c r="M173" s="11"/>
      <c r="N173" s="11"/>
      <c r="O173" s="237" t="s">
        <v>43</v>
      </c>
    </row>
    <row r="174" spans="1:15" ht="15.75" thickBot="1">
      <c r="A174" s="238"/>
      <c r="B174" s="266"/>
      <c r="C174" s="259"/>
      <c r="D174" s="37">
        <v>2017</v>
      </c>
      <c r="E174" s="11">
        <v>0</v>
      </c>
      <c r="F174" s="11">
        <v>0</v>
      </c>
      <c r="G174" s="11">
        <v>0</v>
      </c>
      <c r="H174" s="11">
        <v>0</v>
      </c>
      <c r="I174" s="12"/>
      <c r="J174" s="11"/>
      <c r="K174" s="11"/>
      <c r="L174" s="11"/>
      <c r="M174" s="11"/>
      <c r="N174" s="11"/>
      <c r="O174" s="238"/>
    </row>
    <row r="175" spans="1:15" ht="15.75" thickBot="1">
      <c r="A175" s="238"/>
      <c r="B175" s="266"/>
      <c r="C175" s="259"/>
      <c r="D175" s="37">
        <v>2018</v>
      </c>
      <c r="E175" s="11">
        <v>0</v>
      </c>
      <c r="F175" s="11">
        <v>0</v>
      </c>
      <c r="G175" s="11">
        <v>0</v>
      </c>
      <c r="H175" s="11">
        <v>0</v>
      </c>
      <c r="I175" s="12"/>
      <c r="J175" s="11"/>
      <c r="K175" s="11"/>
      <c r="L175" s="11"/>
      <c r="M175" s="11"/>
      <c r="N175" s="11"/>
      <c r="O175" s="238"/>
    </row>
    <row r="176" spans="1:15" ht="15.75" thickBot="1">
      <c r="A176" s="238"/>
      <c r="B176" s="266"/>
      <c r="C176" s="259"/>
      <c r="D176" s="37">
        <v>2019</v>
      </c>
      <c r="E176" s="11">
        <v>0</v>
      </c>
      <c r="F176" s="11">
        <v>0</v>
      </c>
      <c r="G176" s="11">
        <v>0</v>
      </c>
      <c r="H176" s="11">
        <v>0</v>
      </c>
      <c r="I176" s="12"/>
      <c r="J176" s="11"/>
      <c r="K176" s="11"/>
      <c r="L176" s="11"/>
      <c r="M176" s="11"/>
      <c r="N176" s="11"/>
      <c r="O176" s="238"/>
    </row>
    <row r="177" spans="1:15" ht="15.75" thickBot="1">
      <c r="A177" s="238"/>
      <c r="B177" s="266"/>
      <c r="C177" s="259"/>
      <c r="D177" s="37">
        <v>2020</v>
      </c>
      <c r="E177" s="11">
        <v>0</v>
      </c>
      <c r="F177" s="11">
        <v>0</v>
      </c>
      <c r="G177" s="11">
        <v>0</v>
      </c>
      <c r="H177" s="11">
        <v>0</v>
      </c>
      <c r="I177" s="12"/>
      <c r="J177" s="11"/>
      <c r="K177" s="11"/>
      <c r="L177" s="11"/>
      <c r="M177" s="11"/>
      <c r="N177" s="11"/>
      <c r="O177" s="238"/>
    </row>
    <row r="178" spans="1:15" ht="15.75" thickBot="1">
      <c r="A178" s="238"/>
      <c r="B178" s="266"/>
      <c r="C178" s="259"/>
      <c r="D178" s="37">
        <v>2021</v>
      </c>
      <c r="E178" s="11">
        <v>0</v>
      </c>
      <c r="F178" s="11">
        <v>0</v>
      </c>
      <c r="G178" s="11">
        <v>0</v>
      </c>
      <c r="H178" s="11">
        <v>0</v>
      </c>
      <c r="I178" s="12"/>
      <c r="J178" s="11"/>
      <c r="K178" s="11"/>
      <c r="L178" s="11"/>
      <c r="M178" s="11"/>
      <c r="N178" s="11"/>
      <c r="O178" s="238"/>
    </row>
    <row r="179" spans="1:15" ht="15.75" thickBot="1">
      <c r="A179" s="238"/>
      <c r="B179" s="266"/>
      <c r="C179" s="259"/>
      <c r="D179" s="37">
        <v>2022</v>
      </c>
      <c r="E179" s="11">
        <v>0</v>
      </c>
      <c r="F179" s="11">
        <v>0</v>
      </c>
      <c r="G179" s="11">
        <v>0</v>
      </c>
      <c r="H179" s="11">
        <v>0</v>
      </c>
      <c r="I179" s="12"/>
      <c r="J179" s="11"/>
      <c r="K179" s="11"/>
      <c r="L179" s="11"/>
      <c r="M179" s="11"/>
      <c r="N179" s="11"/>
      <c r="O179" s="238"/>
    </row>
    <row r="180" spans="1:15" ht="15.75" thickBot="1">
      <c r="A180" s="238"/>
      <c r="B180" s="266"/>
      <c r="C180" s="259"/>
      <c r="D180" s="37">
        <v>2023</v>
      </c>
      <c r="E180" s="11">
        <v>0</v>
      </c>
      <c r="F180" s="11">
        <v>0</v>
      </c>
      <c r="G180" s="11">
        <v>0</v>
      </c>
      <c r="H180" s="11">
        <v>0</v>
      </c>
      <c r="I180" s="12"/>
      <c r="J180" s="11"/>
      <c r="K180" s="11"/>
      <c r="L180" s="11"/>
      <c r="M180" s="11"/>
      <c r="N180" s="11"/>
      <c r="O180" s="238"/>
    </row>
    <row r="181" spans="1:15" ht="15.75" thickBot="1">
      <c r="A181" s="238"/>
      <c r="B181" s="266"/>
      <c r="C181" s="259"/>
      <c r="D181" s="37">
        <v>2024</v>
      </c>
      <c r="E181" s="11">
        <v>0</v>
      </c>
      <c r="F181" s="11">
        <v>0</v>
      </c>
      <c r="G181" s="11">
        <v>0</v>
      </c>
      <c r="H181" s="11">
        <v>0</v>
      </c>
      <c r="I181" s="12"/>
      <c r="J181" s="11"/>
      <c r="K181" s="11"/>
      <c r="L181" s="11"/>
      <c r="M181" s="11"/>
      <c r="N181" s="11"/>
      <c r="O181" s="238"/>
    </row>
    <row r="182" spans="1:15" ht="15.75" thickBot="1">
      <c r="A182" s="239"/>
      <c r="B182" s="267"/>
      <c r="C182" s="260"/>
      <c r="D182" s="37">
        <v>2025</v>
      </c>
      <c r="E182" s="11">
        <v>0</v>
      </c>
      <c r="F182" s="11">
        <v>0</v>
      </c>
      <c r="G182" s="11">
        <v>0</v>
      </c>
      <c r="H182" s="11">
        <v>0</v>
      </c>
      <c r="I182" s="12"/>
      <c r="J182" s="11"/>
      <c r="K182" s="11"/>
      <c r="L182" s="11"/>
      <c r="M182" s="11"/>
      <c r="N182" s="11"/>
      <c r="O182" s="239"/>
    </row>
    <row r="183" spans="1:15" ht="15.75" thickBot="1">
      <c r="A183" s="237" t="s">
        <v>1</v>
      </c>
      <c r="B183" s="265" t="s">
        <v>80</v>
      </c>
      <c r="C183" s="264"/>
      <c r="D183" s="36" t="s">
        <v>209</v>
      </c>
      <c r="E183" s="13">
        <v>0</v>
      </c>
      <c r="F183" s="13">
        <v>0</v>
      </c>
      <c r="G183" s="13">
        <v>0</v>
      </c>
      <c r="H183" s="13">
        <v>0</v>
      </c>
      <c r="I183" s="12"/>
      <c r="J183" s="11"/>
      <c r="K183" s="13"/>
      <c r="L183" s="13"/>
      <c r="M183" s="11"/>
      <c r="N183" s="11"/>
      <c r="O183" s="237" t="s">
        <v>316</v>
      </c>
    </row>
    <row r="184" spans="1:15" ht="15.75" thickBot="1">
      <c r="A184" s="238"/>
      <c r="B184" s="266"/>
      <c r="C184" s="259"/>
      <c r="D184" s="37">
        <v>2017</v>
      </c>
      <c r="E184" s="11">
        <v>0</v>
      </c>
      <c r="F184" s="11">
        <v>0</v>
      </c>
      <c r="G184" s="11">
        <v>0</v>
      </c>
      <c r="H184" s="11">
        <v>0</v>
      </c>
      <c r="I184" s="12"/>
      <c r="J184" s="11"/>
      <c r="K184" s="11"/>
      <c r="L184" s="11"/>
      <c r="M184" s="11"/>
      <c r="N184" s="11"/>
      <c r="O184" s="238"/>
    </row>
    <row r="185" spans="1:15" ht="15.75" thickBot="1">
      <c r="A185" s="238"/>
      <c r="B185" s="266"/>
      <c r="C185" s="259"/>
      <c r="D185" s="37">
        <v>2018</v>
      </c>
      <c r="E185" s="11">
        <v>0</v>
      </c>
      <c r="F185" s="11">
        <v>0</v>
      </c>
      <c r="G185" s="11">
        <v>0</v>
      </c>
      <c r="H185" s="11">
        <v>0</v>
      </c>
      <c r="I185" s="12"/>
      <c r="J185" s="11"/>
      <c r="K185" s="11"/>
      <c r="L185" s="11"/>
      <c r="M185" s="11"/>
      <c r="N185" s="11"/>
      <c r="O185" s="238"/>
    </row>
    <row r="186" spans="1:15" ht="15.75" thickBot="1">
      <c r="A186" s="238"/>
      <c r="B186" s="266"/>
      <c r="C186" s="259"/>
      <c r="D186" s="37">
        <v>2019</v>
      </c>
      <c r="E186" s="11">
        <v>0</v>
      </c>
      <c r="F186" s="11">
        <v>0</v>
      </c>
      <c r="G186" s="11">
        <v>0</v>
      </c>
      <c r="H186" s="11">
        <v>0</v>
      </c>
      <c r="I186" s="12"/>
      <c r="J186" s="11"/>
      <c r="K186" s="11"/>
      <c r="L186" s="11"/>
      <c r="M186" s="11"/>
      <c r="N186" s="11"/>
      <c r="O186" s="238"/>
    </row>
    <row r="187" spans="1:15" ht="15.75" thickBot="1">
      <c r="A187" s="238"/>
      <c r="B187" s="266"/>
      <c r="C187" s="259"/>
      <c r="D187" s="37">
        <v>2020</v>
      </c>
      <c r="E187" s="11">
        <v>0</v>
      </c>
      <c r="F187" s="11">
        <v>0</v>
      </c>
      <c r="G187" s="11">
        <v>0</v>
      </c>
      <c r="H187" s="11">
        <v>0</v>
      </c>
      <c r="I187" s="12"/>
      <c r="J187" s="11"/>
      <c r="K187" s="11"/>
      <c r="L187" s="11"/>
      <c r="M187" s="11"/>
      <c r="N187" s="11"/>
      <c r="O187" s="238"/>
    </row>
    <row r="188" spans="1:15" ht="15.75" thickBot="1">
      <c r="A188" s="238"/>
      <c r="B188" s="266"/>
      <c r="C188" s="259"/>
      <c r="D188" s="37">
        <v>2021</v>
      </c>
      <c r="E188" s="11">
        <v>0</v>
      </c>
      <c r="F188" s="11">
        <v>0</v>
      </c>
      <c r="G188" s="11">
        <v>0</v>
      </c>
      <c r="H188" s="11">
        <v>0</v>
      </c>
      <c r="I188" s="12"/>
      <c r="J188" s="11"/>
      <c r="K188" s="11"/>
      <c r="L188" s="11"/>
      <c r="M188" s="11"/>
      <c r="N188" s="11"/>
      <c r="O188" s="238"/>
    </row>
    <row r="189" spans="1:15" ht="15.75" thickBot="1">
      <c r="A189" s="238"/>
      <c r="B189" s="266"/>
      <c r="C189" s="259"/>
      <c r="D189" s="37">
        <v>2022</v>
      </c>
      <c r="E189" s="11">
        <v>0</v>
      </c>
      <c r="F189" s="11">
        <v>0</v>
      </c>
      <c r="G189" s="11">
        <v>0</v>
      </c>
      <c r="H189" s="11">
        <v>0</v>
      </c>
      <c r="I189" s="12"/>
      <c r="J189" s="11"/>
      <c r="K189" s="11"/>
      <c r="L189" s="11"/>
      <c r="M189" s="11"/>
      <c r="N189" s="11"/>
      <c r="O189" s="238"/>
    </row>
    <row r="190" spans="1:15" ht="15.75" thickBot="1">
      <c r="A190" s="238"/>
      <c r="B190" s="266"/>
      <c r="C190" s="259"/>
      <c r="D190" s="37">
        <v>2023</v>
      </c>
      <c r="E190" s="11">
        <v>0</v>
      </c>
      <c r="F190" s="11">
        <v>0</v>
      </c>
      <c r="G190" s="11">
        <v>0</v>
      </c>
      <c r="H190" s="11">
        <v>0</v>
      </c>
      <c r="I190" s="12"/>
      <c r="J190" s="11"/>
      <c r="K190" s="11"/>
      <c r="L190" s="11"/>
      <c r="M190" s="11"/>
      <c r="N190" s="11"/>
      <c r="O190" s="238"/>
    </row>
    <row r="191" spans="1:15" ht="15.75" thickBot="1">
      <c r="A191" s="238"/>
      <c r="B191" s="266"/>
      <c r="C191" s="259"/>
      <c r="D191" s="37">
        <v>2024</v>
      </c>
      <c r="E191" s="11">
        <v>0</v>
      </c>
      <c r="F191" s="11">
        <v>0</v>
      </c>
      <c r="G191" s="11">
        <v>0</v>
      </c>
      <c r="H191" s="11">
        <v>0</v>
      </c>
      <c r="I191" s="12"/>
      <c r="J191" s="11"/>
      <c r="K191" s="11"/>
      <c r="L191" s="11"/>
      <c r="M191" s="11"/>
      <c r="N191" s="11"/>
      <c r="O191" s="238"/>
    </row>
    <row r="192" spans="1:15" ht="15.75" thickBot="1">
      <c r="A192" s="239"/>
      <c r="B192" s="267"/>
      <c r="C192" s="260"/>
      <c r="D192" s="37">
        <v>2025</v>
      </c>
      <c r="E192" s="11">
        <v>0</v>
      </c>
      <c r="F192" s="11">
        <v>0</v>
      </c>
      <c r="G192" s="11">
        <v>0</v>
      </c>
      <c r="H192" s="11">
        <v>0</v>
      </c>
      <c r="I192" s="12"/>
      <c r="J192" s="11"/>
      <c r="K192" s="11"/>
      <c r="L192" s="11"/>
      <c r="M192" s="11"/>
      <c r="N192" s="11"/>
      <c r="O192" s="239"/>
    </row>
    <row r="193" spans="1:15" ht="15.75" thickBot="1">
      <c r="A193" s="237" t="s">
        <v>2</v>
      </c>
      <c r="B193" s="265" t="s">
        <v>73</v>
      </c>
      <c r="C193" s="264"/>
      <c r="D193" s="76" t="s">
        <v>209</v>
      </c>
      <c r="E193" s="77">
        <v>0</v>
      </c>
      <c r="F193" s="77">
        <v>0</v>
      </c>
      <c r="G193" s="77">
        <v>0</v>
      </c>
      <c r="H193" s="77">
        <v>0</v>
      </c>
      <c r="I193" s="14"/>
      <c r="J193" s="60"/>
      <c r="K193" s="77"/>
      <c r="L193" s="77"/>
      <c r="M193" s="60"/>
      <c r="N193" s="60"/>
      <c r="O193" s="237" t="s">
        <v>354</v>
      </c>
    </row>
    <row r="194" spans="1:15" ht="15.75" thickBot="1">
      <c r="A194" s="238"/>
      <c r="B194" s="266"/>
      <c r="C194" s="259"/>
      <c r="D194" s="37">
        <v>2017</v>
      </c>
      <c r="E194" s="11">
        <v>0</v>
      </c>
      <c r="F194" s="11">
        <v>0</v>
      </c>
      <c r="G194" s="11">
        <v>0</v>
      </c>
      <c r="H194" s="11">
        <v>0</v>
      </c>
      <c r="I194" s="12"/>
      <c r="J194" s="11"/>
      <c r="K194" s="11"/>
      <c r="L194" s="11"/>
      <c r="M194" s="11"/>
      <c r="N194" s="11"/>
      <c r="O194" s="238"/>
    </row>
    <row r="195" spans="1:15" ht="15.75" thickBot="1">
      <c r="A195" s="238"/>
      <c r="B195" s="266"/>
      <c r="C195" s="259"/>
      <c r="D195" s="37">
        <v>2018</v>
      </c>
      <c r="E195" s="11">
        <v>0</v>
      </c>
      <c r="F195" s="11">
        <v>0</v>
      </c>
      <c r="G195" s="11">
        <v>0</v>
      </c>
      <c r="H195" s="11">
        <v>0</v>
      </c>
      <c r="I195" s="12"/>
      <c r="J195" s="11"/>
      <c r="K195" s="11"/>
      <c r="L195" s="11"/>
      <c r="M195" s="11"/>
      <c r="N195" s="11"/>
      <c r="O195" s="238"/>
    </row>
    <row r="196" spans="1:15" ht="15.75" thickBot="1">
      <c r="A196" s="238"/>
      <c r="B196" s="266"/>
      <c r="C196" s="259"/>
      <c r="D196" s="37">
        <v>2019</v>
      </c>
      <c r="E196" s="11">
        <v>0</v>
      </c>
      <c r="F196" s="11">
        <v>0</v>
      </c>
      <c r="G196" s="11">
        <v>0</v>
      </c>
      <c r="H196" s="11">
        <v>0</v>
      </c>
      <c r="I196" s="12"/>
      <c r="J196" s="11"/>
      <c r="K196" s="11"/>
      <c r="L196" s="11"/>
      <c r="M196" s="11"/>
      <c r="N196" s="11"/>
      <c r="O196" s="238"/>
    </row>
    <row r="197" spans="1:15" ht="15.75" thickBot="1">
      <c r="A197" s="238"/>
      <c r="B197" s="266"/>
      <c r="C197" s="259"/>
      <c r="D197" s="37">
        <v>2020</v>
      </c>
      <c r="E197" s="11">
        <v>0</v>
      </c>
      <c r="F197" s="11">
        <v>0</v>
      </c>
      <c r="G197" s="11">
        <v>0</v>
      </c>
      <c r="H197" s="11">
        <v>0</v>
      </c>
      <c r="I197" s="12"/>
      <c r="J197" s="11"/>
      <c r="K197" s="11"/>
      <c r="L197" s="11"/>
      <c r="M197" s="11"/>
      <c r="N197" s="11"/>
      <c r="O197" s="238"/>
    </row>
    <row r="198" spans="1:15" ht="15.75" thickBot="1">
      <c r="A198" s="238"/>
      <c r="B198" s="266"/>
      <c r="C198" s="259"/>
      <c r="D198" s="37">
        <v>2021</v>
      </c>
      <c r="E198" s="11">
        <v>0</v>
      </c>
      <c r="F198" s="11">
        <v>0</v>
      </c>
      <c r="G198" s="11">
        <v>0</v>
      </c>
      <c r="H198" s="11">
        <v>0</v>
      </c>
      <c r="I198" s="12"/>
      <c r="J198" s="11"/>
      <c r="K198" s="11"/>
      <c r="L198" s="11"/>
      <c r="M198" s="11"/>
      <c r="N198" s="11"/>
      <c r="O198" s="238"/>
    </row>
    <row r="199" spans="1:15" ht="15.75" thickBot="1">
      <c r="A199" s="238"/>
      <c r="B199" s="266"/>
      <c r="C199" s="259"/>
      <c r="D199" s="37">
        <v>2022</v>
      </c>
      <c r="E199" s="11">
        <v>0</v>
      </c>
      <c r="F199" s="11">
        <v>0</v>
      </c>
      <c r="G199" s="11">
        <v>0</v>
      </c>
      <c r="H199" s="11">
        <v>0</v>
      </c>
      <c r="I199" s="12"/>
      <c r="J199" s="11"/>
      <c r="K199" s="11"/>
      <c r="L199" s="11"/>
      <c r="M199" s="11"/>
      <c r="N199" s="11"/>
      <c r="O199" s="238"/>
    </row>
    <row r="200" spans="1:15" ht="15.75" thickBot="1">
      <c r="A200" s="238"/>
      <c r="B200" s="266"/>
      <c r="C200" s="259"/>
      <c r="D200" s="37">
        <v>2023</v>
      </c>
      <c r="E200" s="11">
        <v>0</v>
      </c>
      <c r="F200" s="11">
        <v>0</v>
      </c>
      <c r="G200" s="11">
        <v>0</v>
      </c>
      <c r="H200" s="11">
        <v>0</v>
      </c>
      <c r="I200" s="12"/>
      <c r="J200" s="11"/>
      <c r="K200" s="11"/>
      <c r="L200" s="11"/>
      <c r="M200" s="11"/>
      <c r="N200" s="11"/>
      <c r="O200" s="238"/>
    </row>
    <row r="201" spans="1:15" ht="15.75" thickBot="1">
      <c r="A201" s="238"/>
      <c r="B201" s="266"/>
      <c r="C201" s="259"/>
      <c r="D201" s="37">
        <v>2024</v>
      </c>
      <c r="E201" s="11">
        <v>0</v>
      </c>
      <c r="F201" s="11">
        <v>0</v>
      </c>
      <c r="G201" s="11">
        <v>0</v>
      </c>
      <c r="H201" s="11">
        <v>0</v>
      </c>
      <c r="I201" s="12"/>
      <c r="J201" s="11"/>
      <c r="K201" s="11"/>
      <c r="L201" s="11"/>
      <c r="M201" s="11"/>
      <c r="N201" s="11"/>
      <c r="O201" s="238"/>
    </row>
    <row r="202" spans="1:15" ht="15.75" thickBot="1">
      <c r="A202" s="239"/>
      <c r="B202" s="267"/>
      <c r="C202" s="260"/>
      <c r="D202" s="38">
        <v>2025</v>
      </c>
      <c r="E202" s="11">
        <v>0</v>
      </c>
      <c r="F202" s="11">
        <v>0</v>
      </c>
      <c r="G202" s="11">
        <v>0</v>
      </c>
      <c r="H202" s="11">
        <v>0</v>
      </c>
      <c r="I202" s="12"/>
      <c r="J202" s="11"/>
      <c r="K202" s="11"/>
      <c r="L202" s="11"/>
      <c r="M202" s="11"/>
      <c r="N202" s="11"/>
      <c r="O202" s="238"/>
    </row>
    <row r="203" spans="1:15" ht="15.75" thickBot="1">
      <c r="A203" s="237"/>
      <c r="B203" s="265" t="s">
        <v>135</v>
      </c>
      <c r="C203" s="264"/>
      <c r="D203" s="76" t="s">
        <v>209</v>
      </c>
      <c r="E203" s="77">
        <f aca="true" t="shared" si="0" ref="E203:H212">SUM(E13+E33+E53+E63+E73+E83+E93+E113+E123+E133+E143+E153+E163+E173+E183+E193)</f>
        <v>10964</v>
      </c>
      <c r="F203" s="77">
        <f t="shared" si="0"/>
        <v>1048.2</v>
      </c>
      <c r="G203" s="77">
        <f t="shared" si="0"/>
        <v>10964</v>
      </c>
      <c r="H203" s="77">
        <f t="shared" si="0"/>
        <v>1048.2</v>
      </c>
      <c r="I203" s="14"/>
      <c r="J203" s="60"/>
      <c r="K203" s="77"/>
      <c r="L203" s="77"/>
      <c r="M203" s="60"/>
      <c r="N203" s="60"/>
      <c r="O203" s="237"/>
    </row>
    <row r="204" spans="1:15" ht="15.75" thickBot="1">
      <c r="A204" s="238"/>
      <c r="B204" s="266"/>
      <c r="C204" s="259"/>
      <c r="D204" s="37">
        <v>2017</v>
      </c>
      <c r="E204" s="60">
        <f t="shared" si="0"/>
        <v>734</v>
      </c>
      <c r="F204" s="60">
        <f t="shared" si="0"/>
        <v>174.7</v>
      </c>
      <c r="G204" s="60">
        <f t="shared" si="0"/>
        <v>734</v>
      </c>
      <c r="H204" s="60">
        <f t="shared" si="0"/>
        <v>174.7</v>
      </c>
      <c r="I204" s="12"/>
      <c r="J204" s="11"/>
      <c r="K204" s="11"/>
      <c r="L204" s="11"/>
      <c r="M204" s="11"/>
      <c r="N204" s="11"/>
      <c r="O204" s="238"/>
    </row>
    <row r="205" spans="1:15" ht="15.75" thickBot="1">
      <c r="A205" s="238"/>
      <c r="B205" s="266"/>
      <c r="C205" s="259"/>
      <c r="D205" s="37">
        <v>2018</v>
      </c>
      <c r="E205" s="60">
        <f t="shared" si="0"/>
        <v>967.5</v>
      </c>
      <c r="F205" s="60">
        <f t="shared" si="0"/>
        <v>174.7</v>
      </c>
      <c r="G205" s="60">
        <f t="shared" si="0"/>
        <v>967.5</v>
      </c>
      <c r="H205" s="60">
        <f t="shared" si="0"/>
        <v>174.7</v>
      </c>
      <c r="I205" s="12"/>
      <c r="J205" s="11"/>
      <c r="K205" s="11"/>
      <c r="L205" s="11"/>
      <c r="M205" s="11"/>
      <c r="N205" s="11"/>
      <c r="O205" s="238"/>
    </row>
    <row r="206" spans="1:15" ht="15.75" thickBot="1">
      <c r="A206" s="238"/>
      <c r="B206" s="266"/>
      <c r="C206" s="259"/>
      <c r="D206" s="37">
        <v>2019</v>
      </c>
      <c r="E206" s="60">
        <f t="shared" si="0"/>
        <v>1110</v>
      </c>
      <c r="F206" s="60">
        <f t="shared" si="0"/>
        <v>174.7</v>
      </c>
      <c r="G206" s="60">
        <f t="shared" si="0"/>
        <v>1110</v>
      </c>
      <c r="H206" s="60">
        <f t="shared" si="0"/>
        <v>174.7</v>
      </c>
      <c r="I206" s="12"/>
      <c r="J206" s="11"/>
      <c r="K206" s="11"/>
      <c r="L206" s="11"/>
      <c r="M206" s="11"/>
      <c r="N206" s="11"/>
      <c r="O206" s="238"/>
    </row>
    <row r="207" spans="1:15" ht="15.75" thickBot="1">
      <c r="A207" s="238"/>
      <c r="B207" s="266"/>
      <c r="C207" s="259"/>
      <c r="D207" s="37">
        <v>2020</v>
      </c>
      <c r="E207" s="60">
        <f t="shared" si="0"/>
        <v>1452.5</v>
      </c>
      <c r="F207" s="60">
        <f t="shared" si="0"/>
        <v>174.7</v>
      </c>
      <c r="G207" s="60">
        <f t="shared" si="0"/>
        <v>1452.5</v>
      </c>
      <c r="H207" s="60">
        <f t="shared" si="0"/>
        <v>174.7</v>
      </c>
      <c r="I207" s="12"/>
      <c r="J207" s="11"/>
      <c r="K207" s="11"/>
      <c r="L207" s="11"/>
      <c r="M207" s="11"/>
      <c r="N207" s="11"/>
      <c r="O207" s="238"/>
    </row>
    <row r="208" spans="1:15" ht="15.75" thickBot="1">
      <c r="A208" s="238"/>
      <c r="B208" s="266"/>
      <c r="C208" s="259"/>
      <c r="D208" s="37">
        <v>2021</v>
      </c>
      <c r="E208" s="60">
        <f t="shared" si="0"/>
        <v>1195</v>
      </c>
      <c r="F208" s="60">
        <f t="shared" si="0"/>
        <v>174.7</v>
      </c>
      <c r="G208" s="60">
        <f t="shared" si="0"/>
        <v>1195</v>
      </c>
      <c r="H208" s="60">
        <f t="shared" si="0"/>
        <v>174.7</v>
      </c>
      <c r="I208" s="12"/>
      <c r="J208" s="11"/>
      <c r="K208" s="11"/>
      <c r="L208" s="11"/>
      <c r="M208" s="11"/>
      <c r="N208" s="11"/>
      <c r="O208" s="238"/>
    </row>
    <row r="209" spans="1:15" ht="15.75" thickBot="1">
      <c r="A209" s="238"/>
      <c r="B209" s="266"/>
      <c r="C209" s="259"/>
      <c r="D209" s="37">
        <v>2022</v>
      </c>
      <c r="E209" s="60">
        <f t="shared" si="0"/>
        <v>1237.5</v>
      </c>
      <c r="F209" s="60">
        <f t="shared" si="0"/>
        <v>174.7</v>
      </c>
      <c r="G209" s="60">
        <f t="shared" si="0"/>
        <v>1237.5</v>
      </c>
      <c r="H209" s="60">
        <f t="shared" si="0"/>
        <v>174.7</v>
      </c>
      <c r="I209" s="12"/>
      <c r="J209" s="11"/>
      <c r="K209" s="11"/>
      <c r="L209" s="11"/>
      <c r="M209" s="11"/>
      <c r="N209" s="11"/>
      <c r="O209" s="238"/>
    </row>
    <row r="210" spans="1:15" ht="15.75" thickBot="1">
      <c r="A210" s="238"/>
      <c r="B210" s="266"/>
      <c r="C210" s="259"/>
      <c r="D210" s="37">
        <v>2023</v>
      </c>
      <c r="E210" s="60">
        <f t="shared" si="0"/>
        <v>1280</v>
      </c>
      <c r="F210" s="60">
        <f t="shared" si="0"/>
        <v>0</v>
      </c>
      <c r="G210" s="60">
        <f t="shared" si="0"/>
        <v>1280</v>
      </c>
      <c r="H210" s="60">
        <f t="shared" si="0"/>
        <v>0</v>
      </c>
      <c r="I210" s="12"/>
      <c r="J210" s="11"/>
      <c r="K210" s="11"/>
      <c r="L210" s="11"/>
      <c r="M210" s="11"/>
      <c r="N210" s="11"/>
      <c r="O210" s="238"/>
    </row>
    <row r="211" spans="1:15" s="56" customFormat="1" ht="14.25" customHeight="1" thickBot="1">
      <c r="A211" s="238"/>
      <c r="B211" s="266"/>
      <c r="C211" s="259"/>
      <c r="D211" s="37">
        <v>2024</v>
      </c>
      <c r="E211" s="60">
        <f t="shared" si="0"/>
        <v>1322.5</v>
      </c>
      <c r="F211" s="60">
        <f t="shared" si="0"/>
        <v>0</v>
      </c>
      <c r="G211" s="60">
        <f t="shared" si="0"/>
        <v>1322.5</v>
      </c>
      <c r="H211" s="60">
        <f t="shared" si="0"/>
        <v>0</v>
      </c>
      <c r="I211" s="12"/>
      <c r="J211" s="11"/>
      <c r="K211" s="11"/>
      <c r="L211" s="11"/>
      <c r="M211" s="11"/>
      <c r="N211" s="11"/>
      <c r="O211" s="238"/>
    </row>
    <row r="212" spans="1:15" s="78" customFormat="1" ht="14.25" customHeight="1" thickBot="1">
      <c r="A212" s="239"/>
      <c r="B212" s="267"/>
      <c r="C212" s="260"/>
      <c r="D212" s="38">
        <v>2025</v>
      </c>
      <c r="E212" s="60">
        <f t="shared" si="0"/>
        <v>1665</v>
      </c>
      <c r="F212" s="60">
        <f t="shared" si="0"/>
        <v>0</v>
      </c>
      <c r="G212" s="60">
        <f t="shared" si="0"/>
        <v>1665</v>
      </c>
      <c r="H212" s="60">
        <f t="shared" si="0"/>
        <v>0</v>
      </c>
      <c r="I212" s="12"/>
      <c r="J212" s="11"/>
      <c r="K212" s="11"/>
      <c r="L212" s="11"/>
      <c r="M212" s="11"/>
      <c r="N212" s="11"/>
      <c r="O212" s="239"/>
    </row>
    <row r="213" spans="1:15" ht="12" customHeight="1" thickBot="1">
      <c r="A213" s="55"/>
      <c r="B213" s="269" t="s">
        <v>102</v>
      </c>
      <c r="C213" s="270"/>
      <c r="D213" s="270"/>
      <c r="E213" s="270"/>
      <c r="F213" s="270"/>
      <c r="G213" s="270"/>
      <c r="H213" s="270"/>
      <c r="I213" s="270"/>
      <c r="J213" s="270"/>
      <c r="K213" s="270"/>
      <c r="L213" s="270"/>
      <c r="M213" s="270"/>
      <c r="N213" s="270"/>
      <c r="O213" s="271"/>
    </row>
    <row r="214" spans="1:15" s="59" customFormat="1" ht="10.5" customHeight="1" thickBot="1">
      <c r="A214" s="79" t="s">
        <v>134</v>
      </c>
      <c r="B214" s="272" t="s">
        <v>101</v>
      </c>
      <c r="C214" s="273"/>
      <c r="D214" s="273"/>
      <c r="E214" s="273"/>
      <c r="F214" s="273"/>
      <c r="G214" s="273"/>
      <c r="H214" s="273"/>
      <c r="I214" s="273"/>
      <c r="J214" s="273"/>
      <c r="K214" s="273"/>
      <c r="L214" s="273"/>
      <c r="M214" s="273"/>
      <c r="N214" s="273"/>
      <c r="O214" s="274"/>
    </row>
    <row r="215" spans="1:15" ht="15.75" thickBot="1">
      <c r="A215" s="237" t="s">
        <v>103</v>
      </c>
      <c r="B215" s="265" t="s">
        <v>342</v>
      </c>
      <c r="C215" s="264"/>
      <c r="D215" s="36" t="s">
        <v>209</v>
      </c>
      <c r="E215" s="13">
        <v>0</v>
      </c>
      <c r="F215" s="13">
        <v>0</v>
      </c>
      <c r="G215" s="13">
        <v>0</v>
      </c>
      <c r="H215" s="13">
        <v>0</v>
      </c>
      <c r="I215" s="12"/>
      <c r="J215" s="11"/>
      <c r="K215" s="13"/>
      <c r="L215" s="13"/>
      <c r="M215" s="11"/>
      <c r="N215" s="11"/>
      <c r="O215" s="237" t="s">
        <v>43</v>
      </c>
    </row>
    <row r="216" spans="1:15" ht="15.75" thickBot="1">
      <c r="A216" s="238"/>
      <c r="B216" s="266"/>
      <c r="C216" s="259"/>
      <c r="D216" s="37">
        <v>2017</v>
      </c>
      <c r="E216" s="11">
        <v>0</v>
      </c>
      <c r="F216" s="11">
        <v>0</v>
      </c>
      <c r="G216" s="11">
        <v>0</v>
      </c>
      <c r="H216" s="11">
        <v>0</v>
      </c>
      <c r="I216" s="12"/>
      <c r="J216" s="11"/>
      <c r="K216" s="11"/>
      <c r="L216" s="11"/>
      <c r="M216" s="11"/>
      <c r="N216" s="11"/>
      <c r="O216" s="238"/>
    </row>
    <row r="217" spans="1:15" ht="15.75" thickBot="1">
      <c r="A217" s="238"/>
      <c r="B217" s="266"/>
      <c r="C217" s="259"/>
      <c r="D217" s="37">
        <v>2018</v>
      </c>
      <c r="E217" s="11">
        <v>0</v>
      </c>
      <c r="F217" s="11">
        <v>0</v>
      </c>
      <c r="G217" s="11">
        <v>0</v>
      </c>
      <c r="H217" s="11">
        <v>0</v>
      </c>
      <c r="I217" s="12"/>
      <c r="J217" s="11"/>
      <c r="K217" s="11"/>
      <c r="L217" s="11"/>
      <c r="M217" s="11"/>
      <c r="N217" s="11"/>
      <c r="O217" s="238"/>
    </row>
    <row r="218" spans="1:15" ht="15.75" thickBot="1">
      <c r="A218" s="238"/>
      <c r="B218" s="266"/>
      <c r="C218" s="259"/>
      <c r="D218" s="37">
        <v>2019</v>
      </c>
      <c r="E218" s="11">
        <v>0</v>
      </c>
      <c r="F218" s="11">
        <v>0</v>
      </c>
      <c r="G218" s="11">
        <v>0</v>
      </c>
      <c r="H218" s="11">
        <v>0</v>
      </c>
      <c r="I218" s="12"/>
      <c r="J218" s="11"/>
      <c r="K218" s="11"/>
      <c r="L218" s="11"/>
      <c r="M218" s="11"/>
      <c r="N218" s="11"/>
      <c r="O218" s="238"/>
    </row>
    <row r="219" spans="1:15" ht="15.75" thickBot="1">
      <c r="A219" s="238"/>
      <c r="B219" s="266"/>
      <c r="C219" s="259"/>
      <c r="D219" s="37">
        <v>2020</v>
      </c>
      <c r="E219" s="11">
        <v>0</v>
      </c>
      <c r="F219" s="11">
        <v>0</v>
      </c>
      <c r="G219" s="11">
        <v>0</v>
      </c>
      <c r="H219" s="11">
        <v>0</v>
      </c>
      <c r="I219" s="12"/>
      <c r="J219" s="11"/>
      <c r="K219" s="11"/>
      <c r="L219" s="11"/>
      <c r="M219" s="11"/>
      <c r="N219" s="11"/>
      <c r="O219" s="238"/>
    </row>
    <row r="220" spans="1:15" ht="15.75" thickBot="1">
      <c r="A220" s="238"/>
      <c r="B220" s="266"/>
      <c r="C220" s="259"/>
      <c r="D220" s="37">
        <v>2021</v>
      </c>
      <c r="E220" s="11">
        <v>0</v>
      </c>
      <c r="F220" s="11">
        <v>0</v>
      </c>
      <c r="G220" s="11">
        <v>0</v>
      </c>
      <c r="H220" s="11">
        <v>0</v>
      </c>
      <c r="I220" s="12"/>
      <c r="J220" s="11"/>
      <c r="K220" s="11"/>
      <c r="L220" s="11"/>
      <c r="M220" s="11"/>
      <c r="N220" s="11"/>
      <c r="O220" s="238"/>
    </row>
    <row r="221" spans="1:15" ht="15.75" thickBot="1">
      <c r="A221" s="238"/>
      <c r="B221" s="266"/>
      <c r="C221" s="259"/>
      <c r="D221" s="37">
        <v>2022</v>
      </c>
      <c r="E221" s="11">
        <v>0</v>
      </c>
      <c r="F221" s="11">
        <v>0</v>
      </c>
      <c r="G221" s="11">
        <v>0</v>
      </c>
      <c r="H221" s="11">
        <v>0</v>
      </c>
      <c r="I221" s="12"/>
      <c r="J221" s="11"/>
      <c r="K221" s="11"/>
      <c r="L221" s="11"/>
      <c r="M221" s="11"/>
      <c r="N221" s="11"/>
      <c r="O221" s="238"/>
    </row>
    <row r="222" spans="1:15" ht="15.75" thickBot="1">
      <c r="A222" s="238"/>
      <c r="B222" s="266"/>
      <c r="C222" s="259"/>
      <c r="D222" s="37">
        <v>2023</v>
      </c>
      <c r="E222" s="11">
        <v>0</v>
      </c>
      <c r="F222" s="11">
        <v>0</v>
      </c>
      <c r="G222" s="11">
        <v>0</v>
      </c>
      <c r="H222" s="11">
        <v>0</v>
      </c>
      <c r="I222" s="12"/>
      <c r="J222" s="11"/>
      <c r="K222" s="11"/>
      <c r="L222" s="11"/>
      <c r="M222" s="11"/>
      <c r="N222" s="11"/>
      <c r="O222" s="238"/>
    </row>
    <row r="223" spans="1:15" ht="15.75" thickBot="1">
      <c r="A223" s="238"/>
      <c r="B223" s="266"/>
      <c r="C223" s="259"/>
      <c r="D223" s="37">
        <v>2024</v>
      </c>
      <c r="E223" s="11">
        <v>0</v>
      </c>
      <c r="F223" s="11">
        <v>0</v>
      </c>
      <c r="G223" s="11">
        <v>0</v>
      </c>
      <c r="H223" s="11">
        <v>0</v>
      </c>
      <c r="I223" s="12"/>
      <c r="J223" s="11"/>
      <c r="K223" s="11"/>
      <c r="L223" s="11"/>
      <c r="M223" s="11"/>
      <c r="N223" s="11"/>
      <c r="O223" s="238"/>
    </row>
    <row r="224" spans="1:15" ht="15.75" thickBot="1">
      <c r="A224" s="239"/>
      <c r="B224" s="267"/>
      <c r="C224" s="260"/>
      <c r="D224" s="37">
        <v>2025</v>
      </c>
      <c r="E224" s="11">
        <v>0</v>
      </c>
      <c r="F224" s="11">
        <v>0</v>
      </c>
      <c r="G224" s="11">
        <v>0</v>
      </c>
      <c r="H224" s="11">
        <v>0</v>
      </c>
      <c r="I224" s="12"/>
      <c r="J224" s="11"/>
      <c r="K224" s="11"/>
      <c r="L224" s="11"/>
      <c r="M224" s="11"/>
      <c r="N224" s="11"/>
      <c r="O224" s="239"/>
    </row>
    <row r="225" spans="1:15" ht="15.75" thickBot="1">
      <c r="A225" s="237" t="s">
        <v>104</v>
      </c>
      <c r="B225" s="265" t="s">
        <v>308</v>
      </c>
      <c r="C225" s="237" t="s">
        <v>25</v>
      </c>
      <c r="D225" s="36" t="s">
        <v>209</v>
      </c>
      <c r="E225" s="69">
        <f>SUM(E226:E234)</f>
        <v>36000</v>
      </c>
      <c r="F225" s="65">
        <f>SUM(F226:F234)</f>
        <v>0</v>
      </c>
      <c r="G225" s="65">
        <f>SUM(G226:G234)</f>
        <v>36000</v>
      </c>
      <c r="H225" s="65">
        <f>SUM(H226:H234)</f>
        <v>0</v>
      </c>
      <c r="I225" s="12"/>
      <c r="J225" s="11"/>
      <c r="K225" s="13"/>
      <c r="L225" s="13"/>
      <c r="M225" s="11"/>
      <c r="N225" s="11"/>
      <c r="O225" s="237" t="s">
        <v>44</v>
      </c>
    </row>
    <row r="226" spans="1:15" ht="15.75" thickBot="1">
      <c r="A226" s="238"/>
      <c r="B226" s="266"/>
      <c r="C226" s="259"/>
      <c r="D226" s="37">
        <v>2017</v>
      </c>
      <c r="E226" s="70">
        <v>4000</v>
      </c>
      <c r="F226" s="66">
        <v>0</v>
      </c>
      <c r="G226" s="66">
        <v>4000</v>
      </c>
      <c r="H226" s="66">
        <v>0</v>
      </c>
      <c r="I226" s="12"/>
      <c r="J226" s="11"/>
      <c r="K226" s="11"/>
      <c r="L226" s="11"/>
      <c r="M226" s="11"/>
      <c r="N226" s="11"/>
      <c r="O226" s="238"/>
    </row>
    <row r="227" spans="1:15" ht="15.75" thickBot="1">
      <c r="A227" s="238"/>
      <c r="B227" s="266"/>
      <c r="C227" s="259"/>
      <c r="D227" s="37">
        <v>2018</v>
      </c>
      <c r="E227" s="70">
        <v>4000</v>
      </c>
      <c r="F227" s="66">
        <v>0</v>
      </c>
      <c r="G227" s="66">
        <v>4000</v>
      </c>
      <c r="H227" s="66">
        <v>0</v>
      </c>
      <c r="I227" s="12"/>
      <c r="J227" s="11"/>
      <c r="K227" s="11"/>
      <c r="L227" s="11"/>
      <c r="M227" s="11"/>
      <c r="N227" s="11"/>
      <c r="O227" s="238"/>
    </row>
    <row r="228" spans="1:15" ht="15.75" thickBot="1">
      <c r="A228" s="238"/>
      <c r="B228" s="266"/>
      <c r="C228" s="259"/>
      <c r="D228" s="37">
        <v>2019</v>
      </c>
      <c r="E228" s="70">
        <v>4000</v>
      </c>
      <c r="F228" s="66">
        <v>0</v>
      </c>
      <c r="G228" s="66">
        <v>4000</v>
      </c>
      <c r="H228" s="66">
        <v>0</v>
      </c>
      <c r="I228" s="12"/>
      <c r="J228" s="11"/>
      <c r="K228" s="11"/>
      <c r="L228" s="11"/>
      <c r="M228" s="11"/>
      <c r="N228" s="11"/>
      <c r="O228" s="238"/>
    </row>
    <row r="229" spans="1:15" ht="15.75" thickBot="1">
      <c r="A229" s="238"/>
      <c r="B229" s="266"/>
      <c r="C229" s="259"/>
      <c r="D229" s="37">
        <v>2020</v>
      </c>
      <c r="E229" s="70">
        <v>4000</v>
      </c>
      <c r="F229" s="66">
        <v>0</v>
      </c>
      <c r="G229" s="66">
        <v>4000</v>
      </c>
      <c r="H229" s="66">
        <v>0</v>
      </c>
      <c r="I229" s="12"/>
      <c r="J229" s="11"/>
      <c r="K229" s="11"/>
      <c r="L229" s="11"/>
      <c r="M229" s="11"/>
      <c r="N229" s="11"/>
      <c r="O229" s="238"/>
    </row>
    <row r="230" spans="1:15" ht="15.75" thickBot="1">
      <c r="A230" s="238"/>
      <c r="B230" s="266"/>
      <c r="C230" s="259"/>
      <c r="D230" s="37">
        <v>2021</v>
      </c>
      <c r="E230" s="70">
        <v>4000</v>
      </c>
      <c r="F230" s="66">
        <v>0</v>
      </c>
      <c r="G230" s="66">
        <v>4000</v>
      </c>
      <c r="H230" s="66">
        <v>0</v>
      </c>
      <c r="I230" s="12"/>
      <c r="J230" s="11"/>
      <c r="K230" s="11"/>
      <c r="L230" s="11"/>
      <c r="M230" s="11"/>
      <c r="N230" s="11"/>
      <c r="O230" s="238"/>
    </row>
    <row r="231" spans="1:15" ht="15.75" thickBot="1">
      <c r="A231" s="238"/>
      <c r="B231" s="266"/>
      <c r="C231" s="259"/>
      <c r="D231" s="37">
        <v>2022</v>
      </c>
      <c r="E231" s="70">
        <v>4000</v>
      </c>
      <c r="F231" s="66">
        <v>0</v>
      </c>
      <c r="G231" s="66">
        <v>4000</v>
      </c>
      <c r="H231" s="66">
        <v>0</v>
      </c>
      <c r="I231" s="12"/>
      <c r="J231" s="11"/>
      <c r="K231" s="11"/>
      <c r="L231" s="11"/>
      <c r="M231" s="11"/>
      <c r="N231" s="11"/>
      <c r="O231" s="238"/>
    </row>
    <row r="232" spans="1:15" ht="15.75" thickBot="1">
      <c r="A232" s="238"/>
      <c r="B232" s="266"/>
      <c r="C232" s="259"/>
      <c r="D232" s="37">
        <v>2023</v>
      </c>
      <c r="E232" s="70">
        <v>4000</v>
      </c>
      <c r="F232" s="66">
        <v>0</v>
      </c>
      <c r="G232" s="66">
        <v>4000</v>
      </c>
      <c r="H232" s="66">
        <v>0</v>
      </c>
      <c r="I232" s="12"/>
      <c r="J232" s="11"/>
      <c r="K232" s="11"/>
      <c r="L232" s="11"/>
      <c r="M232" s="11"/>
      <c r="N232" s="11"/>
      <c r="O232" s="238"/>
    </row>
    <row r="233" spans="1:15" ht="15.75" thickBot="1">
      <c r="A233" s="238"/>
      <c r="B233" s="266"/>
      <c r="C233" s="259"/>
      <c r="D233" s="37">
        <v>2024</v>
      </c>
      <c r="E233" s="70">
        <v>4000</v>
      </c>
      <c r="F233" s="66">
        <v>0</v>
      </c>
      <c r="G233" s="66">
        <v>4000</v>
      </c>
      <c r="H233" s="66">
        <v>0</v>
      </c>
      <c r="I233" s="12"/>
      <c r="J233" s="11"/>
      <c r="K233" s="11"/>
      <c r="L233" s="11"/>
      <c r="M233" s="11"/>
      <c r="N233" s="11"/>
      <c r="O233" s="238"/>
    </row>
    <row r="234" spans="1:15" ht="15.75" thickBot="1">
      <c r="A234" s="239"/>
      <c r="B234" s="267"/>
      <c r="C234" s="260"/>
      <c r="D234" s="37">
        <v>2025</v>
      </c>
      <c r="E234" s="70">
        <v>4000</v>
      </c>
      <c r="F234" s="66">
        <v>0</v>
      </c>
      <c r="G234" s="66">
        <v>4000</v>
      </c>
      <c r="H234" s="66">
        <v>0</v>
      </c>
      <c r="I234" s="12"/>
      <c r="J234" s="11"/>
      <c r="K234" s="11"/>
      <c r="L234" s="11"/>
      <c r="M234" s="11"/>
      <c r="N234" s="11"/>
      <c r="O234" s="239"/>
    </row>
    <row r="235" spans="1:15" ht="15.75" thickBot="1">
      <c r="A235" s="237"/>
      <c r="B235" s="243" t="s">
        <v>106</v>
      </c>
      <c r="C235" s="261" t="s">
        <v>25</v>
      </c>
      <c r="D235" s="85" t="s">
        <v>209</v>
      </c>
      <c r="E235" s="71">
        <f>SUM(E236:E244)</f>
        <v>36000</v>
      </c>
      <c r="F235" s="67">
        <f>SUM(F236:F244)</f>
        <v>0</v>
      </c>
      <c r="G235" s="67">
        <f>SUM(G236:G244)</f>
        <v>36000</v>
      </c>
      <c r="H235" s="67">
        <f>SUM(H236:H244)</f>
        <v>0</v>
      </c>
      <c r="I235" s="12"/>
      <c r="J235" s="11"/>
      <c r="K235" s="13"/>
      <c r="L235" s="13"/>
      <c r="M235" s="11"/>
      <c r="N235" s="11"/>
      <c r="O235" s="237"/>
    </row>
    <row r="236" spans="1:15" ht="15.75" thickBot="1">
      <c r="A236" s="238"/>
      <c r="B236" s="244"/>
      <c r="C236" s="262"/>
      <c r="D236" s="86">
        <v>2017</v>
      </c>
      <c r="E236" s="72">
        <v>4000</v>
      </c>
      <c r="F236" s="68">
        <v>0</v>
      </c>
      <c r="G236" s="68">
        <v>4000</v>
      </c>
      <c r="H236" s="68">
        <v>0</v>
      </c>
      <c r="I236" s="12"/>
      <c r="J236" s="11"/>
      <c r="K236" s="11"/>
      <c r="L236" s="11"/>
      <c r="M236" s="11"/>
      <c r="N236" s="11"/>
      <c r="O236" s="238"/>
    </row>
    <row r="237" spans="1:15" ht="15.75" thickBot="1">
      <c r="A237" s="238"/>
      <c r="B237" s="244"/>
      <c r="C237" s="262"/>
      <c r="D237" s="86">
        <v>2018</v>
      </c>
      <c r="E237" s="72">
        <v>4000</v>
      </c>
      <c r="F237" s="68">
        <v>0</v>
      </c>
      <c r="G237" s="68">
        <v>4000</v>
      </c>
      <c r="H237" s="68">
        <v>0</v>
      </c>
      <c r="I237" s="12"/>
      <c r="J237" s="11"/>
      <c r="K237" s="11"/>
      <c r="L237" s="11"/>
      <c r="M237" s="11"/>
      <c r="N237" s="11"/>
      <c r="O237" s="238"/>
    </row>
    <row r="238" spans="1:15" ht="15.75" thickBot="1">
      <c r="A238" s="238"/>
      <c r="B238" s="244"/>
      <c r="C238" s="262"/>
      <c r="D238" s="86">
        <v>2019</v>
      </c>
      <c r="E238" s="72">
        <v>4000</v>
      </c>
      <c r="F238" s="68">
        <v>0</v>
      </c>
      <c r="G238" s="68">
        <v>4000</v>
      </c>
      <c r="H238" s="68">
        <v>0</v>
      </c>
      <c r="I238" s="12"/>
      <c r="J238" s="11"/>
      <c r="K238" s="11"/>
      <c r="L238" s="11"/>
      <c r="M238" s="11"/>
      <c r="N238" s="11"/>
      <c r="O238" s="238"/>
    </row>
    <row r="239" spans="1:15" ht="15.75" thickBot="1">
      <c r="A239" s="238"/>
      <c r="B239" s="244"/>
      <c r="C239" s="262"/>
      <c r="D239" s="86">
        <v>2020</v>
      </c>
      <c r="E239" s="72">
        <v>4000</v>
      </c>
      <c r="F239" s="68">
        <v>0</v>
      </c>
      <c r="G239" s="68">
        <v>4000</v>
      </c>
      <c r="H239" s="68">
        <v>0</v>
      </c>
      <c r="I239" s="12"/>
      <c r="J239" s="11"/>
      <c r="K239" s="11"/>
      <c r="L239" s="11"/>
      <c r="M239" s="11"/>
      <c r="N239" s="11"/>
      <c r="O239" s="238"/>
    </row>
    <row r="240" spans="1:15" ht="15.75" thickBot="1">
      <c r="A240" s="238"/>
      <c r="B240" s="244"/>
      <c r="C240" s="262"/>
      <c r="D240" s="86">
        <v>2021</v>
      </c>
      <c r="E240" s="72">
        <v>4000</v>
      </c>
      <c r="F240" s="68">
        <v>0</v>
      </c>
      <c r="G240" s="68">
        <v>4000</v>
      </c>
      <c r="H240" s="68">
        <v>0</v>
      </c>
      <c r="I240" s="12"/>
      <c r="J240" s="11"/>
      <c r="K240" s="11"/>
      <c r="L240" s="11"/>
      <c r="M240" s="11"/>
      <c r="N240" s="11"/>
      <c r="O240" s="238"/>
    </row>
    <row r="241" spans="1:15" ht="15.75" thickBot="1">
      <c r="A241" s="238"/>
      <c r="B241" s="244"/>
      <c r="C241" s="262"/>
      <c r="D241" s="86">
        <v>2022</v>
      </c>
      <c r="E241" s="72">
        <v>4000</v>
      </c>
      <c r="F241" s="68">
        <v>0</v>
      </c>
      <c r="G241" s="68">
        <v>4000</v>
      </c>
      <c r="H241" s="68">
        <v>0</v>
      </c>
      <c r="I241" s="12"/>
      <c r="J241" s="11"/>
      <c r="K241" s="11"/>
      <c r="L241" s="11"/>
      <c r="M241" s="11"/>
      <c r="N241" s="11"/>
      <c r="O241" s="238"/>
    </row>
    <row r="242" spans="1:15" ht="15.75" thickBot="1">
      <c r="A242" s="238"/>
      <c r="B242" s="244"/>
      <c r="C242" s="262"/>
      <c r="D242" s="86">
        <v>2023</v>
      </c>
      <c r="E242" s="72">
        <v>4000</v>
      </c>
      <c r="F242" s="68">
        <v>0</v>
      </c>
      <c r="G242" s="68">
        <v>4000</v>
      </c>
      <c r="H242" s="68">
        <v>0</v>
      </c>
      <c r="I242" s="12"/>
      <c r="J242" s="11"/>
      <c r="K242" s="11"/>
      <c r="L242" s="11"/>
      <c r="M242" s="11"/>
      <c r="N242" s="11"/>
      <c r="O242" s="238"/>
    </row>
    <row r="243" spans="1:15" ht="15.75" thickBot="1">
      <c r="A243" s="238"/>
      <c r="B243" s="244"/>
      <c r="C243" s="262"/>
      <c r="D243" s="86">
        <v>2024</v>
      </c>
      <c r="E243" s="72">
        <v>4000</v>
      </c>
      <c r="F243" s="68">
        <v>0</v>
      </c>
      <c r="G243" s="68">
        <v>4000</v>
      </c>
      <c r="H243" s="68">
        <v>0</v>
      </c>
      <c r="I243" s="12"/>
      <c r="J243" s="11"/>
      <c r="K243" s="11"/>
      <c r="L243" s="11"/>
      <c r="M243" s="11"/>
      <c r="N243" s="11"/>
      <c r="O243" s="238"/>
    </row>
    <row r="244" spans="1:15" ht="15.75" thickBot="1">
      <c r="A244" s="239"/>
      <c r="B244" s="245"/>
      <c r="C244" s="263"/>
      <c r="D244" s="86">
        <v>2025</v>
      </c>
      <c r="E244" s="72">
        <v>4000</v>
      </c>
      <c r="F244" s="68">
        <v>0</v>
      </c>
      <c r="G244" s="68">
        <v>4000</v>
      </c>
      <c r="H244" s="68">
        <v>0</v>
      </c>
      <c r="I244" s="12"/>
      <c r="J244" s="11"/>
      <c r="K244" s="11"/>
      <c r="L244" s="11"/>
      <c r="M244" s="11"/>
      <c r="N244" s="11"/>
      <c r="O244" s="239"/>
    </row>
    <row r="245" spans="1:15" ht="15" customHeight="1" thickBot="1">
      <c r="A245" s="237" t="s">
        <v>105</v>
      </c>
      <c r="B245" s="265" t="s">
        <v>309</v>
      </c>
      <c r="C245" s="237" t="s">
        <v>26</v>
      </c>
      <c r="D245" s="36" t="s">
        <v>209</v>
      </c>
      <c r="E245" s="69">
        <f>SUM(E246:E254)</f>
        <v>23660</v>
      </c>
      <c r="F245" s="65">
        <f>SUM(F246:F254)</f>
        <v>3199.6</v>
      </c>
      <c r="G245" s="65">
        <f>SUM(G246:G254)</f>
        <v>23660</v>
      </c>
      <c r="H245" s="65">
        <f>SUM(H246:H254)</f>
        <v>3199.6</v>
      </c>
      <c r="I245" s="12"/>
      <c r="J245" s="11"/>
      <c r="K245" s="13"/>
      <c r="L245" s="13"/>
      <c r="M245" s="11"/>
      <c r="N245" s="11"/>
      <c r="O245" s="237" t="s">
        <v>351</v>
      </c>
    </row>
    <row r="246" spans="1:15" ht="15.75" thickBot="1">
      <c r="A246" s="238"/>
      <c r="B246" s="266"/>
      <c r="C246" s="259"/>
      <c r="D246" s="37">
        <v>2017</v>
      </c>
      <c r="E246" s="70">
        <v>7600</v>
      </c>
      <c r="F246" s="66">
        <v>699.6</v>
      </c>
      <c r="G246" s="70">
        <v>7600</v>
      </c>
      <c r="H246" s="66">
        <v>699.6</v>
      </c>
      <c r="I246" s="12"/>
      <c r="J246" s="11"/>
      <c r="K246" s="11"/>
      <c r="L246" s="11"/>
      <c r="M246" s="11"/>
      <c r="N246" s="11"/>
      <c r="O246" s="238"/>
    </row>
    <row r="247" spans="1:15" ht="15.75" thickBot="1">
      <c r="A247" s="238"/>
      <c r="B247" s="266"/>
      <c r="C247" s="259"/>
      <c r="D247" s="37">
        <v>2018</v>
      </c>
      <c r="E247" s="70">
        <v>5200</v>
      </c>
      <c r="F247" s="66">
        <v>700</v>
      </c>
      <c r="G247" s="70">
        <v>5200</v>
      </c>
      <c r="H247" s="66">
        <v>700</v>
      </c>
      <c r="I247" s="12"/>
      <c r="J247" s="11"/>
      <c r="K247" s="11"/>
      <c r="L247" s="11"/>
      <c r="M247" s="11"/>
      <c r="N247" s="11"/>
      <c r="O247" s="238"/>
    </row>
    <row r="248" spans="1:15" ht="15.75" thickBot="1">
      <c r="A248" s="238"/>
      <c r="B248" s="266"/>
      <c r="C248" s="259"/>
      <c r="D248" s="37">
        <v>2019</v>
      </c>
      <c r="E248" s="70">
        <v>2160</v>
      </c>
      <c r="F248" s="66">
        <v>0</v>
      </c>
      <c r="G248" s="70">
        <v>2160</v>
      </c>
      <c r="H248" s="66">
        <v>0</v>
      </c>
      <c r="I248" s="12"/>
      <c r="J248" s="11"/>
      <c r="K248" s="11"/>
      <c r="L248" s="11"/>
      <c r="M248" s="11"/>
      <c r="N248" s="11"/>
      <c r="O248" s="238"/>
    </row>
    <row r="249" spans="1:15" ht="15.75" thickBot="1">
      <c r="A249" s="238"/>
      <c r="B249" s="266"/>
      <c r="C249" s="259"/>
      <c r="D249" s="37">
        <v>2020</v>
      </c>
      <c r="E249" s="70">
        <v>1300</v>
      </c>
      <c r="F249" s="66">
        <v>0</v>
      </c>
      <c r="G249" s="70">
        <v>1300</v>
      </c>
      <c r="H249" s="66">
        <v>0</v>
      </c>
      <c r="I249" s="12"/>
      <c r="J249" s="11"/>
      <c r="K249" s="11"/>
      <c r="L249" s="11"/>
      <c r="M249" s="11"/>
      <c r="N249" s="11"/>
      <c r="O249" s="238"/>
    </row>
    <row r="250" spans="1:15" ht="15.75" thickBot="1">
      <c r="A250" s="238"/>
      <c r="B250" s="266"/>
      <c r="C250" s="259"/>
      <c r="D250" s="37">
        <v>2021</v>
      </c>
      <c r="E250" s="70">
        <v>1360</v>
      </c>
      <c r="F250" s="66">
        <v>900</v>
      </c>
      <c r="G250" s="70">
        <v>1360</v>
      </c>
      <c r="H250" s="66">
        <v>900</v>
      </c>
      <c r="I250" s="12"/>
      <c r="J250" s="11"/>
      <c r="K250" s="11"/>
      <c r="L250" s="11"/>
      <c r="M250" s="11"/>
      <c r="N250" s="11"/>
      <c r="O250" s="238"/>
    </row>
    <row r="251" spans="1:15" ht="15.75" thickBot="1">
      <c r="A251" s="238"/>
      <c r="B251" s="266"/>
      <c r="C251" s="259"/>
      <c r="D251" s="37">
        <v>2022</v>
      </c>
      <c r="E251" s="70">
        <v>1420</v>
      </c>
      <c r="F251" s="66">
        <v>900</v>
      </c>
      <c r="G251" s="70">
        <v>1420</v>
      </c>
      <c r="H251" s="66">
        <v>900</v>
      </c>
      <c r="I251" s="12"/>
      <c r="J251" s="11"/>
      <c r="K251" s="11"/>
      <c r="L251" s="11"/>
      <c r="M251" s="11"/>
      <c r="N251" s="11"/>
      <c r="O251" s="238"/>
    </row>
    <row r="252" spans="1:15" ht="15.75" thickBot="1">
      <c r="A252" s="238"/>
      <c r="B252" s="266"/>
      <c r="C252" s="259"/>
      <c r="D252" s="37">
        <v>2023</v>
      </c>
      <c r="E252" s="70">
        <v>1480</v>
      </c>
      <c r="F252" s="66">
        <v>0</v>
      </c>
      <c r="G252" s="70">
        <v>1480</v>
      </c>
      <c r="H252" s="66">
        <v>0</v>
      </c>
      <c r="I252" s="12"/>
      <c r="J252" s="11"/>
      <c r="K252" s="11"/>
      <c r="L252" s="11"/>
      <c r="M252" s="11"/>
      <c r="N252" s="11"/>
      <c r="O252" s="238"/>
    </row>
    <row r="253" spans="1:15" ht="15.75" thickBot="1">
      <c r="A253" s="238"/>
      <c r="B253" s="266"/>
      <c r="C253" s="259"/>
      <c r="D253" s="37">
        <v>2024</v>
      </c>
      <c r="E253" s="70">
        <v>1540</v>
      </c>
      <c r="F253" s="66">
        <v>0</v>
      </c>
      <c r="G253" s="70">
        <v>1540</v>
      </c>
      <c r="H253" s="66">
        <v>0</v>
      </c>
      <c r="I253" s="12"/>
      <c r="J253" s="11"/>
      <c r="K253" s="11"/>
      <c r="L253" s="11"/>
      <c r="M253" s="11"/>
      <c r="N253" s="11"/>
      <c r="O253" s="238"/>
    </row>
    <row r="254" spans="1:15" ht="15.75" thickBot="1">
      <c r="A254" s="239"/>
      <c r="B254" s="267"/>
      <c r="C254" s="260"/>
      <c r="D254" s="37">
        <v>2025</v>
      </c>
      <c r="E254" s="70">
        <v>1600</v>
      </c>
      <c r="F254" s="66">
        <v>0</v>
      </c>
      <c r="G254" s="70">
        <v>1600</v>
      </c>
      <c r="H254" s="66">
        <v>0</v>
      </c>
      <c r="I254" s="12"/>
      <c r="J254" s="11"/>
      <c r="K254" s="11"/>
      <c r="L254" s="11"/>
      <c r="M254" s="11"/>
      <c r="N254" s="11"/>
      <c r="O254" s="239"/>
    </row>
    <row r="255" spans="1:15" ht="15" customHeight="1" thickBot="1">
      <c r="A255" s="237"/>
      <c r="B255" s="243" t="s">
        <v>98</v>
      </c>
      <c r="C255" s="261" t="s">
        <v>26</v>
      </c>
      <c r="D255" s="85" t="s">
        <v>209</v>
      </c>
      <c r="E255" s="71">
        <f>SUM(E256:E264)</f>
        <v>23660</v>
      </c>
      <c r="F255" s="67">
        <f>SUM(F256:F264)</f>
        <v>3199.6</v>
      </c>
      <c r="G255" s="67">
        <f>SUM(G256:G264)</f>
        <v>23660</v>
      </c>
      <c r="H255" s="67">
        <f>SUM(H256:H264)</f>
        <v>3199.6</v>
      </c>
      <c r="I255" s="12"/>
      <c r="J255" s="11"/>
      <c r="K255" s="13"/>
      <c r="L255" s="13"/>
      <c r="M255" s="11"/>
      <c r="N255" s="11"/>
      <c r="O255" s="237"/>
    </row>
    <row r="256" spans="1:15" ht="15.75" thickBot="1">
      <c r="A256" s="238"/>
      <c r="B256" s="244"/>
      <c r="C256" s="262"/>
      <c r="D256" s="86">
        <v>2017</v>
      </c>
      <c r="E256" s="72">
        <v>7600</v>
      </c>
      <c r="F256" s="68">
        <v>699.6</v>
      </c>
      <c r="G256" s="72">
        <v>7600</v>
      </c>
      <c r="H256" s="68">
        <v>699.6</v>
      </c>
      <c r="I256" s="12"/>
      <c r="J256" s="11"/>
      <c r="K256" s="11"/>
      <c r="L256" s="11"/>
      <c r="M256" s="11"/>
      <c r="N256" s="11"/>
      <c r="O256" s="238"/>
    </row>
    <row r="257" spans="1:15" ht="15.75" thickBot="1">
      <c r="A257" s="238"/>
      <c r="B257" s="244"/>
      <c r="C257" s="262"/>
      <c r="D257" s="86">
        <v>2018</v>
      </c>
      <c r="E257" s="72">
        <v>5200</v>
      </c>
      <c r="F257" s="68">
        <v>700</v>
      </c>
      <c r="G257" s="72">
        <v>5200</v>
      </c>
      <c r="H257" s="68">
        <v>700</v>
      </c>
      <c r="I257" s="12"/>
      <c r="J257" s="11"/>
      <c r="K257" s="11"/>
      <c r="L257" s="11"/>
      <c r="M257" s="11"/>
      <c r="N257" s="11"/>
      <c r="O257" s="238"/>
    </row>
    <row r="258" spans="1:15" ht="15.75" thickBot="1">
      <c r="A258" s="238"/>
      <c r="B258" s="244"/>
      <c r="C258" s="262"/>
      <c r="D258" s="86">
        <v>2019</v>
      </c>
      <c r="E258" s="72">
        <v>2160</v>
      </c>
      <c r="F258" s="68">
        <v>0</v>
      </c>
      <c r="G258" s="72">
        <v>2160</v>
      </c>
      <c r="H258" s="68">
        <v>0</v>
      </c>
      <c r="I258" s="12"/>
      <c r="J258" s="11"/>
      <c r="K258" s="11"/>
      <c r="L258" s="11"/>
      <c r="M258" s="11"/>
      <c r="N258" s="11"/>
      <c r="O258" s="238"/>
    </row>
    <row r="259" spans="1:15" ht="15.75" thickBot="1">
      <c r="A259" s="238"/>
      <c r="B259" s="244"/>
      <c r="C259" s="262"/>
      <c r="D259" s="86">
        <v>2020</v>
      </c>
      <c r="E259" s="72">
        <v>1300</v>
      </c>
      <c r="F259" s="68">
        <v>0</v>
      </c>
      <c r="G259" s="72">
        <v>1300</v>
      </c>
      <c r="H259" s="68">
        <v>0</v>
      </c>
      <c r="I259" s="12"/>
      <c r="J259" s="11"/>
      <c r="K259" s="11"/>
      <c r="L259" s="11"/>
      <c r="M259" s="11"/>
      <c r="N259" s="11"/>
      <c r="O259" s="238"/>
    </row>
    <row r="260" spans="1:15" ht="15.75" thickBot="1">
      <c r="A260" s="238"/>
      <c r="B260" s="244"/>
      <c r="C260" s="262"/>
      <c r="D260" s="86">
        <v>2021</v>
      </c>
      <c r="E260" s="72">
        <v>1360</v>
      </c>
      <c r="F260" s="68">
        <v>900</v>
      </c>
      <c r="G260" s="72">
        <v>1360</v>
      </c>
      <c r="H260" s="68">
        <v>900</v>
      </c>
      <c r="I260" s="12"/>
      <c r="J260" s="11"/>
      <c r="K260" s="11"/>
      <c r="L260" s="11"/>
      <c r="M260" s="11"/>
      <c r="N260" s="11"/>
      <c r="O260" s="238"/>
    </row>
    <row r="261" spans="1:15" ht="15.75" thickBot="1">
      <c r="A261" s="238"/>
      <c r="B261" s="244"/>
      <c r="C261" s="262"/>
      <c r="D261" s="86">
        <v>2022</v>
      </c>
      <c r="E261" s="72">
        <v>1420</v>
      </c>
      <c r="F261" s="68">
        <v>900</v>
      </c>
      <c r="G261" s="72">
        <v>1420</v>
      </c>
      <c r="H261" s="68">
        <v>900</v>
      </c>
      <c r="I261" s="12"/>
      <c r="J261" s="11"/>
      <c r="K261" s="11"/>
      <c r="L261" s="11"/>
      <c r="M261" s="11"/>
      <c r="N261" s="11"/>
      <c r="O261" s="238"/>
    </row>
    <row r="262" spans="1:15" ht="15.75" thickBot="1">
      <c r="A262" s="238"/>
      <c r="B262" s="244"/>
      <c r="C262" s="262"/>
      <c r="D262" s="86">
        <v>2023</v>
      </c>
      <c r="E262" s="72">
        <v>1480</v>
      </c>
      <c r="F262" s="68">
        <v>0</v>
      </c>
      <c r="G262" s="72">
        <v>1480</v>
      </c>
      <c r="H262" s="68">
        <v>0</v>
      </c>
      <c r="I262" s="12"/>
      <c r="J262" s="11"/>
      <c r="K262" s="11"/>
      <c r="L262" s="11"/>
      <c r="M262" s="11"/>
      <c r="N262" s="11"/>
      <c r="O262" s="238"/>
    </row>
    <row r="263" spans="1:15" ht="15.75" thickBot="1">
      <c r="A263" s="238"/>
      <c r="B263" s="244"/>
      <c r="C263" s="262"/>
      <c r="D263" s="86">
        <v>2024</v>
      </c>
      <c r="E263" s="72">
        <v>1540</v>
      </c>
      <c r="F263" s="68">
        <v>0</v>
      </c>
      <c r="G263" s="72">
        <v>1540</v>
      </c>
      <c r="H263" s="68">
        <v>0</v>
      </c>
      <c r="I263" s="12"/>
      <c r="J263" s="11"/>
      <c r="K263" s="11"/>
      <c r="L263" s="11"/>
      <c r="M263" s="11"/>
      <c r="N263" s="11"/>
      <c r="O263" s="238"/>
    </row>
    <row r="264" spans="1:15" ht="15.75" thickBot="1">
      <c r="A264" s="239"/>
      <c r="B264" s="245"/>
      <c r="C264" s="263"/>
      <c r="D264" s="86">
        <v>2025</v>
      </c>
      <c r="E264" s="72">
        <v>1600</v>
      </c>
      <c r="F264" s="68">
        <v>0</v>
      </c>
      <c r="G264" s="72">
        <v>1600</v>
      </c>
      <c r="H264" s="68">
        <v>0</v>
      </c>
      <c r="I264" s="12"/>
      <c r="J264" s="11"/>
      <c r="K264" s="11"/>
      <c r="L264" s="11"/>
      <c r="M264" s="11"/>
      <c r="N264" s="11"/>
      <c r="O264" s="239"/>
    </row>
    <row r="265" spans="1:15" ht="15" customHeight="1" thickBot="1">
      <c r="A265" s="237"/>
      <c r="B265" s="265" t="s">
        <v>107</v>
      </c>
      <c r="C265" s="264"/>
      <c r="D265" s="36" t="s">
        <v>209</v>
      </c>
      <c r="E265" s="13">
        <f aca="true" t="shared" si="1" ref="E265:H274">SUM(E225+E245)</f>
        <v>59660</v>
      </c>
      <c r="F265" s="13">
        <f t="shared" si="1"/>
        <v>3199.6</v>
      </c>
      <c r="G265" s="13">
        <f t="shared" si="1"/>
        <v>59660</v>
      </c>
      <c r="H265" s="13">
        <f t="shared" si="1"/>
        <v>3199.6</v>
      </c>
      <c r="I265" s="12"/>
      <c r="J265" s="11"/>
      <c r="K265" s="13"/>
      <c r="L265" s="13"/>
      <c r="M265" s="11"/>
      <c r="N265" s="11"/>
      <c r="O265" s="237"/>
    </row>
    <row r="266" spans="1:15" ht="15.75" thickBot="1">
      <c r="A266" s="238"/>
      <c r="B266" s="266"/>
      <c r="C266" s="259"/>
      <c r="D266" s="37">
        <v>2017</v>
      </c>
      <c r="E266" s="11">
        <f t="shared" si="1"/>
        <v>11600</v>
      </c>
      <c r="F266" s="11">
        <f t="shared" si="1"/>
        <v>699.6</v>
      </c>
      <c r="G266" s="11">
        <f t="shared" si="1"/>
        <v>11600</v>
      </c>
      <c r="H266" s="11">
        <f t="shared" si="1"/>
        <v>699.6</v>
      </c>
      <c r="I266" s="12"/>
      <c r="J266" s="11"/>
      <c r="K266" s="11"/>
      <c r="L266" s="11"/>
      <c r="M266" s="11"/>
      <c r="N266" s="11"/>
      <c r="O266" s="238"/>
    </row>
    <row r="267" spans="1:15" ht="15.75" thickBot="1">
      <c r="A267" s="238"/>
      <c r="B267" s="266"/>
      <c r="C267" s="259"/>
      <c r="D267" s="37">
        <v>2018</v>
      </c>
      <c r="E267" s="11">
        <f t="shared" si="1"/>
        <v>9200</v>
      </c>
      <c r="F267" s="11">
        <f t="shared" si="1"/>
        <v>700</v>
      </c>
      <c r="G267" s="11">
        <f t="shared" si="1"/>
        <v>9200</v>
      </c>
      <c r="H267" s="11">
        <f t="shared" si="1"/>
        <v>700</v>
      </c>
      <c r="I267" s="12"/>
      <c r="J267" s="11"/>
      <c r="K267" s="11"/>
      <c r="L267" s="11"/>
      <c r="M267" s="11"/>
      <c r="N267" s="11"/>
      <c r="O267" s="238"/>
    </row>
    <row r="268" spans="1:15" ht="15.75" thickBot="1">
      <c r="A268" s="238"/>
      <c r="B268" s="266"/>
      <c r="C268" s="259"/>
      <c r="D268" s="37">
        <v>2019</v>
      </c>
      <c r="E268" s="11">
        <f t="shared" si="1"/>
        <v>6160</v>
      </c>
      <c r="F268" s="11">
        <f t="shared" si="1"/>
        <v>0</v>
      </c>
      <c r="G268" s="11">
        <f t="shared" si="1"/>
        <v>6160</v>
      </c>
      <c r="H268" s="11">
        <f t="shared" si="1"/>
        <v>0</v>
      </c>
      <c r="I268" s="12"/>
      <c r="J268" s="11"/>
      <c r="K268" s="11"/>
      <c r="L268" s="11"/>
      <c r="M268" s="11"/>
      <c r="N268" s="11"/>
      <c r="O268" s="238"/>
    </row>
    <row r="269" spans="1:15" ht="15.75" thickBot="1">
      <c r="A269" s="238"/>
      <c r="B269" s="266"/>
      <c r="C269" s="259"/>
      <c r="D269" s="37">
        <v>2020</v>
      </c>
      <c r="E269" s="11">
        <f t="shared" si="1"/>
        <v>5300</v>
      </c>
      <c r="F269" s="11">
        <f t="shared" si="1"/>
        <v>0</v>
      </c>
      <c r="G269" s="11">
        <f t="shared" si="1"/>
        <v>5300</v>
      </c>
      <c r="H269" s="11">
        <f t="shared" si="1"/>
        <v>0</v>
      </c>
      <c r="I269" s="12"/>
      <c r="J269" s="11"/>
      <c r="K269" s="11"/>
      <c r="L269" s="11"/>
      <c r="M269" s="11"/>
      <c r="N269" s="11"/>
      <c r="O269" s="238"/>
    </row>
    <row r="270" spans="1:15" ht="15.75" thickBot="1">
      <c r="A270" s="238"/>
      <c r="B270" s="266"/>
      <c r="C270" s="259"/>
      <c r="D270" s="37">
        <v>2021</v>
      </c>
      <c r="E270" s="11">
        <f t="shared" si="1"/>
        <v>5360</v>
      </c>
      <c r="F270" s="11">
        <f t="shared" si="1"/>
        <v>900</v>
      </c>
      <c r="G270" s="11">
        <f t="shared" si="1"/>
        <v>5360</v>
      </c>
      <c r="H270" s="11">
        <f t="shared" si="1"/>
        <v>900</v>
      </c>
      <c r="I270" s="12"/>
      <c r="J270" s="11"/>
      <c r="K270" s="11"/>
      <c r="L270" s="11"/>
      <c r="M270" s="11"/>
      <c r="N270" s="11"/>
      <c r="O270" s="238"/>
    </row>
    <row r="271" spans="1:15" ht="15.75" thickBot="1">
      <c r="A271" s="238"/>
      <c r="B271" s="266"/>
      <c r="C271" s="259"/>
      <c r="D271" s="37">
        <v>2022</v>
      </c>
      <c r="E271" s="11">
        <f t="shared" si="1"/>
        <v>5420</v>
      </c>
      <c r="F271" s="11">
        <f t="shared" si="1"/>
        <v>900</v>
      </c>
      <c r="G271" s="11">
        <f t="shared" si="1"/>
        <v>5420</v>
      </c>
      <c r="H271" s="11">
        <f t="shared" si="1"/>
        <v>900</v>
      </c>
      <c r="I271" s="12"/>
      <c r="J271" s="11"/>
      <c r="K271" s="11"/>
      <c r="L271" s="11"/>
      <c r="M271" s="11"/>
      <c r="N271" s="11"/>
      <c r="O271" s="238"/>
    </row>
    <row r="272" spans="1:15" ht="15.75" thickBot="1">
      <c r="A272" s="238"/>
      <c r="B272" s="266"/>
      <c r="C272" s="259"/>
      <c r="D272" s="37">
        <v>2023</v>
      </c>
      <c r="E272" s="11">
        <f t="shared" si="1"/>
        <v>5480</v>
      </c>
      <c r="F272" s="11">
        <f t="shared" si="1"/>
        <v>0</v>
      </c>
      <c r="G272" s="11">
        <f t="shared" si="1"/>
        <v>5480</v>
      </c>
      <c r="H272" s="11">
        <f t="shared" si="1"/>
        <v>0</v>
      </c>
      <c r="I272" s="12"/>
      <c r="J272" s="11"/>
      <c r="K272" s="11"/>
      <c r="L272" s="11"/>
      <c r="M272" s="11"/>
      <c r="N272" s="11"/>
      <c r="O272" s="238"/>
    </row>
    <row r="273" spans="1:15" ht="15.75" thickBot="1">
      <c r="A273" s="238"/>
      <c r="B273" s="266"/>
      <c r="C273" s="259"/>
      <c r="D273" s="37">
        <v>2024</v>
      </c>
      <c r="E273" s="11">
        <f t="shared" si="1"/>
        <v>5540</v>
      </c>
      <c r="F273" s="11">
        <f t="shared" si="1"/>
        <v>0</v>
      </c>
      <c r="G273" s="11">
        <f t="shared" si="1"/>
        <v>5540</v>
      </c>
      <c r="H273" s="11">
        <f t="shared" si="1"/>
        <v>0</v>
      </c>
      <c r="I273" s="12"/>
      <c r="J273" s="11"/>
      <c r="K273" s="11"/>
      <c r="L273" s="11"/>
      <c r="M273" s="11"/>
      <c r="N273" s="11"/>
      <c r="O273" s="238"/>
    </row>
    <row r="274" spans="1:15" ht="15.75" thickBot="1">
      <c r="A274" s="239"/>
      <c r="B274" s="267"/>
      <c r="C274" s="260"/>
      <c r="D274" s="37">
        <v>2025</v>
      </c>
      <c r="E274" s="11">
        <f t="shared" si="1"/>
        <v>5600</v>
      </c>
      <c r="F274" s="11">
        <f t="shared" si="1"/>
        <v>0</v>
      </c>
      <c r="G274" s="11">
        <f t="shared" si="1"/>
        <v>5600</v>
      </c>
      <c r="H274" s="11">
        <f t="shared" si="1"/>
        <v>0</v>
      </c>
      <c r="I274" s="12"/>
      <c r="J274" s="11"/>
      <c r="K274" s="11"/>
      <c r="L274" s="11"/>
      <c r="M274" s="11"/>
      <c r="N274" s="11"/>
      <c r="O274" s="239"/>
    </row>
    <row r="275" spans="1:15" ht="15" customHeight="1" thickBot="1">
      <c r="A275" s="237"/>
      <c r="B275" s="265" t="s">
        <v>210</v>
      </c>
      <c r="C275" s="264"/>
      <c r="D275" s="36" t="s">
        <v>209</v>
      </c>
      <c r="E275" s="13">
        <f aca="true" t="shared" si="2" ref="E275:H284">SUM(E203+E265)</f>
        <v>70624</v>
      </c>
      <c r="F275" s="13">
        <f t="shared" si="2"/>
        <v>4247.8</v>
      </c>
      <c r="G275" s="13">
        <f t="shared" si="2"/>
        <v>70624</v>
      </c>
      <c r="H275" s="13">
        <f t="shared" si="2"/>
        <v>4247.8</v>
      </c>
      <c r="I275" s="12"/>
      <c r="J275" s="11"/>
      <c r="K275" s="13"/>
      <c r="L275" s="13"/>
      <c r="M275" s="11"/>
      <c r="N275" s="11"/>
      <c r="O275" s="237"/>
    </row>
    <row r="276" spans="1:15" ht="15.75" thickBot="1">
      <c r="A276" s="238"/>
      <c r="B276" s="266"/>
      <c r="C276" s="259"/>
      <c r="D276" s="37">
        <v>2017</v>
      </c>
      <c r="E276" s="11">
        <f t="shared" si="2"/>
        <v>12334</v>
      </c>
      <c r="F276" s="11">
        <f t="shared" si="2"/>
        <v>874.3</v>
      </c>
      <c r="G276" s="11">
        <f t="shared" si="2"/>
        <v>12334</v>
      </c>
      <c r="H276" s="11">
        <f t="shared" si="2"/>
        <v>874.3</v>
      </c>
      <c r="I276" s="12"/>
      <c r="J276" s="11"/>
      <c r="K276" s="11"/>
      <c r="L276" s="11"/>
      <c r="M276" s="11"/>
      <c r="N276" s="11"/>
      <c r="O276" s="238"/>
    </row>
    <row r="277" spans="1:15" ht="15.75" thickBot="1">
      <c r="A277" s="238"/>
      <c r="B277" s="266"/>
      <c r="C277" s="259"/>
      <c r="D277" s="37">
        <v>2018</v>
      </c>
      <c r="E277" s="11">
        <f t="shared" si="2"/>
        <v>10167.5</v>
      </c>
      <c r="F277" s="11">
        <f t="shared" si="2"/>
        <v>874.7</v>
      </c>
      <c r="G277" s="11">
        <f t="shared" si="2"/>
        <v>10167.5</v>
      </c>
      <c r="H277" s="11">
        <f t="shared" si="2"/>
        <v>874.7</v>
      </c>
      <c r="I277" s="12"/>
      <c r="J277" s="11"/>
      <c r="K277" s="11"/>
      <c r="L277" s="11"/>
      <c r="M277" s="11"/>
      <c r="N277" s="11"/>
      <c r="O277" s="238"/>
    </row>
    <row r="278" spans="1:15" ht="15.75" thickBot="1">
      <c r="A278" s="238"/>
      <c r="B278" s="266"/>
      <c r="C278" s="259"/>
      <c r="D278" s="37">
        <v>2019</v>
      </c>
      <c r="E278" s="11">
        <f t="shared" si="2"/>
        <v>7270</v>
      </c>
      <c r="F278" s="11">
        <f t="shared" si="2"/>
        <v>174.7</v>
      </c>
      <c r="G278" s="11">
        <f t="shared" si="2"/>
        <v>7270</v>
      </c>
      <c r="H278" s="11">
        <f t="shared" si="2"/>
        <v>174.7</v>
      </c>
      <c r="I278" s="12"/>
      <c r="J278" s="11"/>
      <c r="K278" s="11"/>
      <c r="L278" s="11"/>
      <c r="M278" s="11"/>
      <c r="N278" s="11"/>
      <c r="O278" s="238"/>
    </row>
    <row r="279" spans="1:15" ht="15.75" thickBot="1">
      <c r="A279" s="238"/>
      <c r="B279" s="266"/>
      <c r="C279" s="259"/>
      <c r="D279" s="37">
        <v>2020</v>
      </c>
      <c r="E279" s="11">
        <f t="shared" si="2"/>
        <v>6752.5</v>
      </c>
      <c r="F279" s="11">
        <f t="shared" si="2"/>
        <v>174.7</v>
      </c>
      <c r="G279" s="11">
        <f t="shared" si="2"/>
        <v>6752.5</v>
      </c>
      <c r="H279" s="11">
        <f t="shared" si="2"/>
        <v>174.7</v>
      </c>
      <c r="I279" s="12"/>
      <c r="J279" s="11"/>
      <c r="K279" s="11"/>
      <c r="L279" s="11"/>
      <c r="M279" s="11"/>
      <c r="N279" s="11"/>
      <c r="O279" s="238"/>
    </row>
    <row r="280" spans="1:15" ht="15.75" thickBot="1">
      <c r="A280" s="238"/>
      <c r="B280" s="266"/>
      <c r="C280" s="259"/>
      <c r="D280" s="37">
        <v>2021</v>
      </c>
      <c r="E280" s="11">
        <f t="shared" si="2"/>
        <v>6555</v>
      </c>
      <c r="F280" s="11">
        <f t="shared" si="2"/>
        <v>1074.7</v>
      </c>
      <c r="G280" s="11">
        <f t="shared" si="2"/>
        <v>6555</v>
      </c>
      <c r="H280" s="11">
        <f t="shared" si="2"/>
        <v>1074.7</v>
      </c>
      <c r="I280" s="12"/>
      <c r="J280" s="11"/>
      <c r="K280" s="11"/>
      <c r="L280" s="11"/>
      <c r="M280" s="11"/>
      <c r="N280" s="11"/>
      <c r="O280" s="238"/>
    </row>
    <row r="281" spans="1:15" ht="15.75" thickBot="1">
      <c r="A281" s="238"/>
      <c r="B281" s="266"/>
      <c r="C281" s="259"/>
      <c r="D281" s="37">
        <v>2022</v>
      </c>
      <c r="E281" s="11">
        <f t="shared" si="2"/>
        <v>6657.5</v>
      </c>
      <c r="F281" s="11">
        <f t="shared" si="2"/>
        <v>1074.7</v>
      </c>
      <c r="G281" s="11">
        <f t="shared" si="2"/>
        <v>6657.5</v>
      </c>
      <c r="H281" s="11">
        <f t="shared" si="2"/>
        <v>1074.7</v>
      </c>
      <c r="I281" s="12"/>
      <c r="J281" s="11"/>
      <c r="K281" s="11"/>
      <c r="L281" s="11"/>
      <c r="M281" s="11"/>
      <c r="N281" s="11"/>
      <c r="O281" s="238"/>
    </row>
    <row r="282" spans="1:15" ht="15.75" thickBot="1">
      <c r="A282" s="238"/>
      <c r="B282" s="266"/>
      <c r="C282" s="259"/>
      <c r="D282" s="37">
        <v>2023</v>
      </c>
      <c r="E282" s="11">
        <f t="shared" si="2"/>
        <v>6760</v>
      </c>
      <c r="F282" s="11">
        <f t="shared" si="2"/>
        <v>0</v>
      </c>
      <c r="G282" s="11">
        <f t="shared" si="2"/>
        <v>6760</v>
      </c>
      <c r="H282" s="11">
        <f t="shared" si="2"/>
        <v>0</v>
      </c>
      <c r="I282" s="12"/>
      <c r="J282" s="11"/>
      <c r="K282" s="11"/>
      <c r="L282" s="11"/>
      <c r="M282" s="11"/>
      <c r="N282" s="11"/>
      <c r="O282" s="238"/>
    </row>
    <row r="283" spans="1:15" ht="15.75" thickBot="1">
      <c r="A283" s="238"/>
      <c r="B283" s="266"/>
      <c r="C283" s="259"/>
      <c r="D283" s="37">
        <v>2024</v>
      </c>
      <c r="E283" s="11">
        <f t="shared" si="2"/>
        <v>6862.5</v>
      </c>
      <c r="F283" s="11">
        <f t="shared" si="2"/>
        <v>0</v>
      </c>
      <c r="G283" s="11">
        <f t="shared" si="2"/>
        <v>6862.5</v>
      </c>
      <c r="H283" s="11">
        <f t="shared" si="2"/>
        <v>0</v>
      </c>
      <c r="I283" s="12"/>
      <c r="J283" s="11"/>
      <c r="K283" s="11"/>
      <c r="L283" s="11"/>
      <c r="M283" s="11"/>
      <c r="N283" s="11"/>
      <c r="O283" s="238"/>
    </row>
    <row r="284" spans="1:15" ht="15.75" thickBot="1">
      <c r="A284" s="239"/>
      <c r="B284" s="267"/>
      <c r="C284" s="260"/>
      <c r="D284" s="37">
        <v>2025</v>
      </c>
      <c r="E284" s="11">
        <f t="shared" si="2"/>
        <v>7265</v>
      </c>
      <c r="F284" s="11">
        <f t="shared" si="2"/>
        <v>0</v>
      </c>
      <c r="G284" s="11">
        <f t="shared" si="2"/>
        <v>7265</v>
      </c>
      <c r="H284" s="11">
        <f t="shared" si="2"/>
        <v>0</v>
      </c>
      <c r="I284" s="12"/>
      <c r="J284" s="11"/>
      <c r="K284" s="11"/>
      <c r="L284" s="11"/>
      <c r="M284" s="11"/>
      <c r="N284" s="11"/>
      <c r="O284" s="239"/>
    </row>
    <row r="285" spans="1:15" ht="15" customHeight="1" thickBot="1">
      <c r="A285" s="237"/>
      <c r="B285" s="265" t="s">
        <v>354</v>
      </c>
      <c r="C285" s="264"/>
      <c r="D285" s="36" t="s">
        <v>209</v>
      </c>
      <c r="E285" s="13">
        <f>SUM(E286:E294)</f>
        <v>4200</v>
      </c>
      <c r="F285" s="69">
        <f>SUM(F286:F294)</f>
        <v>0</v>
      </c>
      <c r="G285" s="13">
        <f>SUM(G286:G294)</f>
        <v>4200</v>
      </c>
      <c r="H285" s="69">
        <f>SUM(H286:H294)</f>
        <v>0</v>
      </c>
      <c r="I285" s="12"/>
      <c r="J285" s="11"/>
      <c r="K285" s="13"/>
      <c r="L285" s="13"/>
      <c r="M285" s="11"/>
      <c r="N285" s="11"/>
      <c r="O285" s="237"/>
    </row>
    <row r="286" spans="1:15" ht="15.75" thickBot="1">
      <c r="A286" s="238"/>
      <c r="B286" s="266"/>
      <c r="C286" s="259"/>
      <c r="D286" s="37">
        <v>2017</v>
      </c>
      <c r="E286" s="11">
        <v>400</v>
      </c>
      <c r="F286" s="66">
        <v>0</v>
      </c>
      <c r="G286" s="11">
        <v>400</v>
      </c>
      <c r="H286" s="66">
        <v>0</v>
      </c>
      <c r="I286" s="12"/>
      <c r="J286" s="11"/>
      <c r="K286" s="11"/>
      <c r="L286" s="11"/>
      <c r="M286" s="11"/>
      <c r="N286" s="11"/>
      <c r="O286" s="238"/>
    </row>
    <row r="287" spans="1:15" ht="15.75" thickBot="1">
      <c r="A287" s="238"/>
      <c r="B287" s="266"/>
      <c r="C287" s="259"/>
      <c r="D287" s="37">
        <v>2018</v>
      </c>
      <c r="E287" s="11">
        <v>400</v>
      </c>
      <c r="F287" s="66">
        <v>0</v>
      </c>
      <c r="G287" s="11">
        <v>400</v>
      </c>
      <c r="H287" s="66">
        <v>0</v>
      </c>
      <c r="I287" s="12"/>
      <c r="J287" s="11"/>
      <c r="K287" s="11"/>
      <c r="L287" s="11"/>
      <c r="M287" s="11"/>
      <c r="N287" s="11"/>
      <c r="O287" s="238"/>
    </row>
    <row r="288" spans="1:15" ht="15.75" thickBot="1">
      <c r="A288" s="238"/>
      <c r="B288" s="266"/>
      <c r="C288" s="259"/>
      <c r="D288" s="37">
        <v>2019</v>
      </c>
      <c r="E288" s="11">
        <v>400</v>
      </c>
      <c r="F288" s="66">
        <v>0</v>
      </c>
      <c r="G288" s="11">
        <v>400</v>
      </c>
      <c r="H288" s="66">
        <v>0</v>
      </c>
      <c r="I288" s="12"/>
      <c r="J288" s="11"/>
      <c r="K288" s="11"/>
      <c r="L288" s="11"/>
      <c r="M288" s="11"/>
      <c r="N288" s="11"/>
      <c r="O288" s="238"/>
    </row>
    <row r="289" spans="1:15" ht="15.75" thickBot="1">
      <c r="A289" s="238"/>
      <c r="B289" s="266"/>
      <c r="C289" s="259"/>
      <c r="D289" s="37">
        <v>2020</v>
      </c>
      <c r="E289" s="11">
        <v>700</v>
      </c>
      <c r="F289" s="66">
        <v>0</v>
      </c>
      <c r="G289" s="11">
        <v>700</v>
      </c>
      <c r="H289" s="66">
        <v>0</v>
      </c>
      <c r="I289" s="12"/>
      <c r="J289" s="11"/>
      <c r="K289" s="11"/>
      <c r="L289" s="11"/>
      <c r="M289" s="11"/>
      <c r="N289" s="11"/>
      <c r="O289" s="238"/>
    </row>
    <row r="290" spans="1:15" ht="15.75" thickBot="1">
      <c r="A290" s="238"/>
      <c r="B290" s="266"/>
      <c r="C290" s="259"/>
      <c r="D290" s="37">
        <v>2021</v>
      </c>
      <c r="E290" s="11">
        <v>400</v>
      </c>
      <c r="F290" s="66">
        <v>0</v>
      </c>
      <c r="G290" s="11">
        <v>400</v>
      </c>
      <c r="H290" s="66">
        <v>0</v>
      </c>
      <c r="I290" s="12"/>
      <c r="J290" s="11"/>
      <c r="K290" s="11"/>
      <c r="L290" s="11"/>
      <c r="M290" s="11"/>
      <c r="N290" s="11"/>
      <c r="O290" s="238"/>
    </row>
    <row r="291" spans="1:15" ht="15.75" thickBot="1">
      <c r="A291" s="238"/>
      <c r="B291" s="266"/>
      <c r="C291" s="259"/>
      <c r="D291" s="37">
        <v>2022</v>
      </c>
      <c r="E291" s="11">
        <v>400</v>
      </c>
      <c r="F291" s="66">
        <v>0</v>
      </c>
      <c r="G291" s="11">
        <v>400</v>
      </c>
      <c r="H291" s="66">
        <v>0</v>
      </c>
      <c r="I291" s="12"/>
      <c r="J291" s="11"/>
      <c r="K291" s="11"/>
      <c r="L291" s="11"/>
      <c r="M291" s="11"/>
      <c r="N291" s="11"/>
      <c r="O291" s="238"/>
    </row>
    <row r="292" spans="1:15" ht="15.75" thickBot="1">
      <c r="A292" s="238"/>
      <c r="B292" s="266"/>
      <c r="C292" s="259"/>
      <c r="D292" s="37">
        <v>2023</v>
      </c>
      <c r="E292" s="11">
        <v>400</v>
      </c>
      <c r="F292" s="66">
        <v>0</v>
      </c>
      <c r="G292" s="11">
        <v>400</v>
      </c>
      <c r="H292" s="66">
        <v>0</v>
      </c>
      <c r="I292" s="12"/>
      <c r="J292" s="11"/>
      <c r="K292" s="11"/>
      <c r="L292" s="11"/>
      <c r="M292" s="11"/>
      <c r="N292" s="11"/>
      <c r="O292" s="238"/>
    </row>
    <row r="293" spans="1:15" ht="15.75" thickBot="1">
      <c r="A293" s="238"/>
      <c r="B293" s="266"/>
      <c r="C293" s="259"/>
      <c r="D293" s="37">
        <v>2024</v>
      </c>
      <c r="E293" s="11">
        <v>400</v>
      </c>
      <c r="F293" s="66">
        <v>0</v>
      </c>
      <c r="G293" s="11">
        <v>400</v>
      </c>
      <c r="H293" s="66">
        <v>0</v>
      </c>
      <c r="I293" s="12"/>
      <c r="J293" s="11"/>
      <c r="K293" s="11"/>
      <c r="L293" s="11"/>
      <c r="M293" s="11"/>
      <c r="N293" s="11"/>
      <c r="O293" s="238"/>
    </row>
    <row r="294" spans="1:15" ht="15.75" thickBot="1">
      <c r="A294" s="239"/>
      <c r="B294" s="267"/>
      <c r="C294" s="260"/>
      <c r="D294" s="37">
        <v>2025</v>
      </c>
      <c r="E294" s="11">
        <v>700</v>
      </c>
      <c r="F294" s="66">
        <v>0</v>
      </c>
      <c r="G294" s="11">
        <v>700</v>
      </c>
      <c r="H294" s="66">
        <v>0</v>
      </c>
      <c r="I294" s="12"/>
      <c r="J294" s="11"/>
      <c r="K294" s="11"/>
      <c r="L294" s="11"/>
      <c r="M294" s="11"/>
      <c r="N294" s="11"/>
      <c r="O294" s="239"/>
    </row>
    <row r="295" spans="1:15" ht="15" customHeight="1" thickBot="1">
      <c r="A295" s="237"/>
      <c r="B295" s="265" t="s">
        <v>216</v>
      </c>
      <c r="C295" s="264"/>
      <c r="D295" s="36" t="s">
        <v>209</v>
      </c>
      <c r="E295" s="69">
        <f>SUM(E296:E304)</f>
        <v>5164</v>
      </c>
      <c r="F295" s="65">
        <v>600</v>
      </c>
      <c r="G295" s="69">
        <f>SUM(G296:G304)</f>
        <v>5164</v>
      </c>
      <c r="H295" s="65">
        <v>600</v>
      </c>
      <c r="I295" s="12"/>
      <c r="J295" s="11"/>
      <c r="K295" s="13"/>
      <c r="L295" s="13"/>
      <c r="M295" s="11"/>
      <c r="N295" s="11"/>
      <c r="O295" s="237"/>
    </row>
    <row r="296" spans="1:15" ht="15.75" thickBot="1">
      <c r="A296" s="238"/>
      <c r="B296" s="266"/>
      <c r="C296" s="259"/>
      <c r="D296" s="37">
        <v>2017</v>
      </c>
      <c r="E296" s="70">
        <v>234</v>
      </c>
      <c r="F296" s="66">
        <v>150</v>
      </c>
      <c r="G296" s="70">
        <v>234</v>
      </c>
      <c r="H296" s="66">
        <v>150</v>
      </c>
      <c r="I296" s="12"/>
      <c r="J296" s="11"/>
      <c r="K296" s="11"/>
      <c r="L296" s="11"/>
      <c r="M296" s="11"/>
      <c r="N296" s="11"/>
      <c r="O296" s="238"/>
    </row>
    <row r="297" spans="1:15" ht="15.75" thickBot="1">
      <c r="A297" s="238"/>
      <c r="B297" s="266"/>
      <c r="C297" s="259"/>
      <c r="D297" s="37">
        <v>2018</v>
      </c>
      <c r="E297" s="70">
        <v>467.5</v>
      </c>
      <c r="F297" s="66">
        <v>150</v>
      </c>
      <c r="G297" s="70">
        <v>467.5</v>
      </c>
      <c r="H297" s="66">
        <v>150</v>
      </c>
      <c r="I297" s="12"/>
      <c r="J297" s="11"/>
      <c r="K297" s="11"/>
      <c r="L297" s="11"/>
      <c r="M297" s="11"/>
      <c r="N297" s="11"/>
      <c r="O297" s="238"/>
    </row>
    <row r="298" spans="1:15" ht="15.75" thickBot="1">
      <c r="A298" s="238"/>
      <c r="B298" s="266"/>
      <c r="C298" s="259"/>
      <c r="D298" s="37">
        <v>2019</v>
      </c>
      <c r="E298" s="70">
        <v>510</v>
      </c>
      <c r="F298" s="66">
        <v>150</v>
      </c>
      <c r="G298" s="70">
        <v>510</v>
      </c>
      <c r="H298" s="66">
        <v>150</v>
      </c>
      <c r="I298" s="12"/>
      <c r="J298" s="11"/>
      <c r="K298" s="11"/>
      <c r="L298" s="11"/>
      <c r="M298" s="11"/>
      <c r="N298" s="11"/>
      <c r="O298" s="238"/>
    </row>
    <row r="299" spans="1:15" ht="15.75" thickBot="1">
      <c r="A299" s="238"/>
      <c r="B299" s="266"/>
      <c r="C299" s="259"/>
      <c r="D299" s="37">
        <v>2020</v>
      </c>
      <c r="E299" s="70">
        <v>552.5</v>
      </c>
      <c r="F299" s="66">
        <v>150</v>
      </c>
      <c r="G299" s="70">
        <v>552.5</v>
      </c>
      <c r="H299" s="66">
        <v>150</v>
      </c>
      <c r="I299" s="12"/>
      <c r="J299" s="11"/>
      <c r="K299" s="11"/>
      <c r="L299" s="11"/>
      <c r="M299" s="11"/>
      <c r="N299" s="11"/>
      <c r="O299" s="238"/>
    </row>
    <row r="300" spans="1:15" ht="15.75" thickBot="1">
      <c r="A300" s="238"/>
      <c r="B300" s="266"/>
      <c r="C300" s="259"/>
      <c r="D300" s="37">
        <v>2021</v>
      </c>
      <c r="E300" s="11">
        <v>595</v>
      </c>
      <c r="F300" s="66">
        <v>0</v>
      </c>
      <c r="G300" s="11">
        <v>595</v>
      </c>
      <c r="H300" s="66">
        <v>0</v>
      </c>
      <c r="I300" s="12"/>
      <c r="J300" s="11"/>
      <c r="K300" s="11"/>
      <c r="L300" s="11"/>
      <c r="M300" s="11"/>
      <c r="N300" s="11"/>
      <c r="O300" s="238"/>
    </row>
    <row r="301" spans="1:15" ht="15.75" thickBot="1">
      <c r="A301" s="238"/>
      <c r="B301" s="266"/>
      <c r="C301" s="259"/>
      <c r="D301" s="37">
        <v>2022</v>
      </c>
      <c r="E301" s="11">
        <v>637.5</v>
      </c>
      <c r="F301" s="66">
        <v>0</v>
      </c>
      <c r="G301" s="11">
        <v>637.5</v>
      </c>
      <c r="H301" s="66">
        <v>0</v>
      </c>
      <c r="I301" s="12"/>
      <c r="J301" s="11"/>
      <c r="K301" s="11"/>
      <c r="L301" s="11"/>
      <c r="M301" s="11"/>
      <c r="N301" s="11"/>
      <c r="O301" s="238"/>
    </row>
    <row r="302" spans="1:15" ht="15.75" thickBot="1">
      <c r="A302" s="238"/>
      <c r="B302" s="266"/>
      <c r="C302" s="259"/>
      <c r="D302" s="37">
        <v>2023</v>
      </c>
      <c r="E302" s="11">
        <v>680</v>
      </c>
      <c r="F302" s="66">
        <v>0</v>
      </c>
      <c r="G302" s="11">
        <v>680</v>
      </c>
      <c r="H302" s="66">
        <v>0</v>
      </c>
      <c r="I302" s="12"/>
      <c r="J302" s="11"/>
      <c r="K302" s="11"/>
      <c r="L302" s="11"/>
      <c r="M302" s="11"/>
      <c r="N302" s="11"/>
      <c r="O302" s="238"/>
    </row>
    <row r="303" spans="1:15" ht="15.75" thickBot="1">
      <c r="A303" s="238"/>
      <c r="B303" s="266"/>
      <c r="C303" s="259"/>
      <c r="D303" s="37">
        <v>2024</v>
      </c>
      <c r="E303" s="11">
        <v>722.5</v>
      </c>
      <c r="F303" s="66">
        <v>0</v>
      </c>
      <c r="G303" s="11">
        <v>722.5</v>
      </c>
      <c r="H303" s="66">
        <v>0</v>
      </c>
      <c r="I303" s="12"/>
      <c r="J303" s="11"/>
      <c r="K303" s="11"/>
      <c r="L303" s="11"/>
      <c r="M303" s="11"/>
      <c r="N303" s="11"/>
      <c r="O303" s="238"/>
    </row>
    <row r="304" spans="1:15" ht="15.75" thickBot="1">
      <c r="A304" s="239"/>
      <c r="B304" s="267"/>
      <c r="C304" s="260"/>
      <c r="D304" s="37">
        <v>2025</v>
      </c>
      <c r="E304" s="11">
        <v>765</v>
      </c>
      <c r="F304" s="66">
        <v>0</v>
      </c>
      <c r="G304" s="11">
        <v>765</v>
      </c>
      <c r="H304" s="66">
        <v>0</v>
      </c>
      <c r="I304" s="12"/>
      <c r="J304" s="11"/>
      <c r="K304" s="11"/>
      <c r="L304" s="11"/>
      <c r="M304" s="11"/>
      <c r="N304" s="11"/>
      <c r="O304" s="239"/>
    </row>
    <row r="305" spans="1:15" ht="15" customHeight="1" thickBot="1">
      <c r="A305" s="237"/>
      <c r="B305" s="265" t="s">
        <v>108</v>
      </c>
      <c r="C305" s="264"/>
      <c r="D305" s="36" t="s">
        <v>209</v>
      </c>
      <c r="E305" s="69">
        <f>SUM(E306:E314)</f>
        <v>400</v>
      </c>
      <c r="F305" s="69">
        <f>SUM(F306:F314)</f>
        <v>0</v>
      </c>
      <c r="G305" s="69">
        <f>SUM(G306:G314)</f>
        <v>400</v>
      </c>
      <c r="H305" s="69">
        <f>SUM(H306:H314)</f>
        <v>0</v>
      </c>
      <c r="I305" s="12"/>
      <c r="J305" s="11"/>
      <c r="K305" s="13"/>
      <c r="L305" s="13"/>
      <c r="M305" s="11"/>
      <c r="N305" s="11"/>
      <c r="O305" s="237"/>
    </row>
    <row r="306" spans="1:15" ht="15.75" thickBot="1">
      <c r="A306" s="238"/>
      <c r="B306" s="266"/>
      <c r="C306" s="259"/>
      <c r="D306" s="37">
        <v>2017</v>
      </c>
      <c r="E306" s="70">
        <v>25</v>
      </c>
      <c r="F306" s="66">
        <v>0</v>
      </c>
      <c r="G306" s="66">
        <v>25</v>
      </c>
      <c r="H306" s="66">
        <v>0</v>
      </c>
      <c r="I306" s="12"/>
      <c r="J306" s="11"/>
      <c r="K306" s="11"/>
      <c r="L306" s="11"/>
      <c r="M306" s="11"/>
      <c r="N306" s="11"/>
      <c r="O306" s="238"/>
    </row>
    <row r="307" spans="1:15" ht="15.75" thickBot="1">
      <c r="A307" s="238"/>
      <c r="B307" s="266"/>
      <c r="C307" s="259"/>
      <c r="D307" s="37">
        <v>2018</v>
      </c>
      <c r="E307" s="70">
        <v>25</v>
      </c>
      <c r="F307" s="66">
        <v>0</v>
      </c>
      <c r="G307" s="66">
        <v>25</v>
      </c>
      <c r="H307" s="66">
        <v>0</v>
      </c>
      <c r="I307" s="12"/>
      <c r="J307" s="11"/>
      <c r="K307" s="11"/>
      <c r="L307" s="11"/>
      <c r="M307" s="11"/>
      <c r="N307" s="11"/>
      <c r="O307" s="238"/>
    </row>
    <row r="308" spans="1:15" ht="15.75" thickBot="1">
      <c r="A308" s="238"/>
      <c r="B308" s="266"/>
      <c r="C308" s="259"/>
      <c r="D308" s="37">
        <v>2019</v>
      </c>
      <c r="E308" s="70">
        <v>50</v>
      </c>
      <c r="F308" s="66">
        <v>0</v>
      </c>
      <c r="G308" s="66">
        <v>50</v>
      </c>
      <c r="H308" s="66">
        <v>0</v>
      </c>
      <c r="I308" s="12"/>
      <c r="J308" s="11"/>
      <c r="K308" s="11"/>
      <c r="L308" s="11"/>
      <c r="M308" s="11"/>
      <c r="N308" s="11"/>
      <c r="O308" s="238"/>
    </row>
    <row r="309" spans="1:15" ht="15.75" thickBot="1">
      <c r="A309" s="238"/>
      <c r="B309" s="266"/>
      <c r="C309" s="259"/>
      <c r="D309" s="37">
        <v>2020</v>
      </c>
      <c r="E309" s="70">
        <v>50</v>
      </c>
      <c r="F309" s="66">
        <v>0</v>
      </c>
      <c r="G309" s="66">
        <v>50</v>
      </c>
      <c r="H309" s="66">
        <v>0</v>
      </c>
      <c r="I309" s="12"/>
      <c r="J309" s="11"/>
      <c r="K309" s="11"/>
      <c r="L309" s="11"/>
      <c r="M309" s="11"/>
      <c r="N309" s="11"/>
      <c r="O309" s="238"/>
    </row>
    <row r="310" spans="1:15" ht="15.75" thickBot="1">
      <c r="A310" s="238"/>
      <c r="B310" s="266"/>
      <c r="C310" s="259"/>
      <c r="D310" s="37">
        <v>2021</v>
      </c>
      <c r="E310" s="70">
        <v>50</v>
      </c>
      <c r="F310" s="66">
        <v>0</v>
      </c>
      <c r="G310" s="66">
        <v>50</v>
      </c>
      <c r="H310" s="66">
        <v>0</v>
      </c>
      <c r="I310" s="12"/>
      <c r="J310" s="11"/>
      <c r="K310" s="11"/>
      <c r="L310" s="11"/>
      <c r="M310" s="11"/>
      <c r="N310" s="11"/>
      <c r="O310" s="238"/>
    </row>
    <row r="311" spans="1:15" ht="15.75" thickBot="1">
      <c r="A311" s="238"/>
      <c r="B311" s="266"/>
      <c r="C311" s="259"/>
      <c r="D311" s="37">
        <v>2022</v>
      </c>
      <c r="E311" s="70">
        <v>50</v>
      </c>
      <c r="F311" s="66">
        <v>0</v>
      </c>
      <c r="G311" s="66">
        <v>50</v>
      </c>
      <c r="H311" s="66">
        <v>0</v>
      </c>
      <c r="I311" s="12"/>
      <c r="J311" s="11"/>
      <c r="K311" s="11"/>
      <c r="L311" s="11"/>
      <c r="M311" s="11"/>
      <c r="N311" s="11"/>
      <c r="O311" s="238"/>
    </row>
    <row r="312" spans="1:15" ht="15.75" thickBot="1">
      <c r="A312" s="238"/>
      <c r="B312" s="266"/>
      <c r="C312" s="259"/>
      <c r="D312" s="37">
        <v>2023</v>
      </c>
      <c r="E312" s="70">
        <v>50</v>
      </c>
      <c r="F312" s="66">
        <v>0</v>
      </c>
      <c r="G312" s="66">
        <v>50</v>
      </c>
      <c r="H312" s="66">
        <v>0</v>
      </c>
      <c r="I312" s="12"/>
      <c r="J312" s="11"/>
      <c r="K312" s="11"/>
      <c r="L312" s="11"/>
      <c r="M312" s="11"/>
      <c r="N312" s="11"/>
      <c r="O312" s="238"/>
    </row>
    <row r="313" spans="1:15" ht="15.75" thickBot="1">
      <c r="A313" s="238"/>
      <c r="B313" s="266"/>
      <c r="C313" s="259"/>
      <c r="D313" s="37">
        <v>2024</v>
      </c>
      <c r="E313" s="70">
        <v>50</v>
      </c>
      <c r="F313" s="66">
        <v>0</v>
      </c>
      <c r="G313" s="66">
        <v>50</v>
      </c>
      <c r="H313" s="66">
        <v>0</v>
      </c>
      <c r="I313" s="12"/>
      <c r="J313" s="11"/>
      <c r="K313" s="11"/>
      <c r="L313" s="11"/>
      <c r="M313" s="11"/>
      <c r="N313" s="11"/>
      <c r="O313" s="238"/>
    </row>
    <row r="314" spans="1:15" ht="15.75" thickBot="1">
      <c r="A314" s="239"/>
      <c r="B314" s="267"/>
      <c r="C314" s="260"/>
      <c r="D314" s="37">
        <v>2025</v>
      </c>
      <c r="E314" s="70">
        <v>50</v>
      </c>
      <c r="F314" s="66">
        <v>0</v>
      </c>
      <c r="G314" s="66">
        <v>50</v>
      </c>
      <c r="H314" s="66">
        <v>0</v>
      </c>
      <c r="I314" s="12"/>
      <c r="J314" s="11"/>
      <c r="K314" s="11"/>
      <c r="L314" s="11"/>
      <c r="M314" s="11"/>
      <c r="N314" s="11"/>
      <c r="O314" s="239"/>
    </row>
    <row r="315" spans="1:15" ht="15" customHeight="1" thickBot="1">
      <c r="A315" s="237"/>
      <c r="B315" s="265" t="s">
        <v>109</v>
      </c>
      <c r="C315" s="264"/>
      <c r="D315" s="36" t="s">
        <v>209</v>
      </c>
      <c r="E315" s="69">
        <f>SUM(E316:E324)</f>
        <v>400</v>
      </c>
      <c r="F315" s="69">
        <f>SUM(F316:F324)</f>
        <v>98.8</v>
      </c>
      <c r="G315" s="69">
        <f>SUM(G316:G324)</f>
        <v>400</v>
      </c>
      <c r="H315" s="69">
        <f>SUM(H316:H324)</f>
        <v>98.8</v>
      </c>
      <c r="I315" s="12"/>
      <c r="J315" s="11"/>
      <c r="K315" s="13"/>
      <c r="L315" s="13"/>
      <c r="M315" s="11"/>
      <c r="N315" s="11"/>
      <c r="O315" s="237"/>
    </row>
    <row r="316" spans="1:15" ht="15.75" thickBot="1">
      <c r="A316" s="238"/>
      <c r="B316" s="266"/>
      <c r="C316" s="259"/>
      <c r="D316" s="37">
        <v>2017</v>
      </c>
      <c r="E316" s="70">
        <v>25</v>
      </c>
      <c r="F316" s="66">
        <v>24.7</v>
      </c>
      <c r="G316" s="66">
        <v>25</v>
      </c>
      <c r="H316" s="66">
        <v>24.7</v>
      </c>
      <c r="I316" s="12"/>
      <c r="J316" s="11"/>
      <c r="K316" s="11"/>
      <c r="L316" s="11"/>
      <c r="M316" s="11"/>
      <c r="N316" s="11"/>
      <c r="O316" s="238"/>
    </row>
    <row r="317" spans="1:15" ht="15.75" thickBot="1">
      <c r="A317" s="238"/>
      <c r="B317" s="266"/>
      <c r="C317" s="259"/>
      <c r="D317" s="37">
        <v>2018</v>
      </c>
      <c r="E317" s="70">
        <v>25</v>
      </c>
      <c r="F317" s="66">
        <v>24.7</v>
      </c>
      <c r="G317" s="66">
        <v>25</v>
      </c>
      <c r="H317" s="66">
        <v>24.7</v>
      </c>
      <c r="I317" s="12"/>
      <c r="J317" s="11"/>
      <c r="K317" s="11"/>
      <c r="L317" s="11"/>
      <c r="M317" s="11"/>
      <c r="N317" s="11"/>
      <c r="O317" s="238"/>
    </row>
    <row r="318" spans="1:15" ht="15.75" thickBot="1">
      <c r="A318" s="238"/>
      <c r="B318" s="266"/>
      <c r="C318" s="259"/>
      <c r="D318" s="37">
        <v>2019</v>
      </c>
      <c r="E318" s="70">
        <v>50</v>
      </c>
      <c r="F318" s="66">
        <v>24.7</v>
      </c>
      <c r="G318" s="66">
        <v>50</v>
      </c>
      <c r="H318" s="66">
        <v>24.7</v>
      </c>
      <c r="I318" s="12"/>
      <c r="J318" s="11"/>
      <c r="K318" s="11"/>
      <c r="L318" s="11"/>
      <c r="M318" s="11"/>
      <c r="N318" s="11"/>
      <c r="O318" s="238"/>
    </row>
    <row r="319" spans="1:15" ht="15.75" thickBot="1">
      <c r="A319" s="238"/>
      <c r="B319" s="266"/>
      <c r="C319" s="259"/>
      <c r="D319" s="37">
        <v>2020</v>
      </c>
      <c r="E319" s="70">
        <v>50</v>
      </c>
      <c r="F319" s="66">
        <v>24.7</v>
      </c>
      <c r="G319" s="66">
        <v>50</v>
      </c>
      <c r="H319" s="66">
        <v>24.7</v>
      </c>
      <c r="I319" s="12"/>
      <c r="J319" s="11"/>
      <c r="K319" s="11"/>
      <c r="L319" s="11"/>
      <c r="M319" s="11"/>
      <c r="N319" s="11"/>
      <c r="O319" s="238"/>
    </row>
    <row r="320" spans="1:15" ht="15.75" thickBot="1">
      <c r="A320" s="238"/>
      <c r="B320" s="266"/>
      <c r="C320" s="259"/>
      <c r="D320" s="37">
        <v>2021</v>
      </c>
      <c r="E320" s="70">
        <v>50</v>
      </c>
      <c r="F320" s="66">
        <v>0</v>
      </c>
      <c r="G320" s="66">
        <v>50</v>
      </c>
      <c r="H320" s="66">
        <v>0</v>
      </c>
      <c r="I320" s="12"/>
      <c r="J320" s="11"/>
      <c r="K320" s="11"/>
      <c r="L320" s="11"/>
      <c r="M320" s="11"/>
      <c r="N320" s="11"/>
      <c r="O320" s="238"/>
    </row>
    <row r="321" spans="1:15" ht="15.75" thickBot="1">
      <c r="A321" s="238"/>
      <c r="B321" s="266"/>
      <c r="C321" s="259"/>
      <c r="D321" s="37">
        <v>2022</v>
      </c>
      <c r="E321" s="70">
        <v>50</v>
      </c>
      <c r="F321" s="66">
        <v>0</v>
      </c>
      <c r="G321" s="66">
        <v>50</v>
      </c>
      <c r="H321" s="66">
        <v>0</v>
      </c>
      <c r="I321" s="12"/>
      <c r="J321" s="11"/>
      <c r="K321" s="11"/>
      <c r="L321" s="11"/>
      <c r="M321" s="11"/>
      <c r="N321" s="11"/>
      <c r="O321" s="238"/>
    </row>
    <row r="322" spans="1:15" ht="15.75" thickBot="1">
      <c r="A322" s="238"/>
      <c r="B322" s="266"/>
      <c r="C322" s="259"/>
      <c r="D322" s="37">
        <v>2023</v>
      </c>
      <c r="E322" s="70">
        <v>50</v>
      </c>
      <c r="F322" s="66">
        <v>0</v>
      </c>
      <c r="G322" s="66">
        <v>50</v>
      </c>
      <c r="H322" s="66">
        <v>0</v>
      </c>
      <c r="I322" s="12"/>
      <c r="J322" s="11"/>
      <c r="K322" s="11"/>
      <c r="L322" s="11"/>
      <c r="M322" s="11"/>
      <c r="N322" s="11"/>
      <c r="O322" s="238"/>
    </row>
    <row r="323" spans="1:15" ht="15.75" thickBot="1">
      <c r="A323" s="238"/>
      <c r="B323" s="266"/>
      <c r="C323" s="259"/>
      <c r="D323" s="37">
        <v>2024</v>
      </c>
      <c r="E323" s="70">
        <v>50</v>
      </c>
      <c r="F323" s="66">
        <v>0</v>
      </c>
      <c r="G323" s="66">
        <v>50</v>
      </c>
      <c r="H323" s="66">
        <v>0</v>
      </c>
      <c r="I323" s="12"/>
      <c r="J323" s="11"/>
      <c r="K323" s="11"/>
      <c r="L323" s="11"/>
      <c r="M323" s="11"/>
      <c r="N323" s="11"/>
      <c r="O323" s="238"/>
    </row>
    <row r="324" spans="1:15" ht="15.75" thickBot="1">
      <c r="A324" s="239"/>
      <c r="B324" s="267"/>
      <c r="C324" s="260"/>
      <c r="D324" s="37">
        <v>2025</v>
      </c>
      <c r="E324" s="70">
        <v>50</v>
      </c>
      <c r="F324" s="66">
        <v>0</v>
      </c>
      <c r="G324" s="66">
        <v>50</v>
      </c>
      <c r="H324" s="66">
        <v>0</v>
      </c>
      <c r="I324" s="12"/>
      <c r="J324" s="11"/>
      <c r="K324" s="11"/>
      <c r="L324" s="11"/>
      <c r="M324" s="11"/>
      <c r="N324" s="11"/>
      <c r="O324" s="239"/>
    </row>
    <row r="325" spans="1:15" ht="15" customHeight="1" thickBot="1">
      <c r="A325" s="237"/>
      <c r="B325" s="265" t="s">
        <v>110</v>
      </c>
      <c r="C325" s="264"/>
      <c r="D325" s="36" t="s">
        <v>209</v>
      </c>
      <c r="E325" s="69">
        <f>SUM(E326:E334)</f>
        <v>400</v>
      </c>
      <c r="F325" s="69">
        <f>SUM(F326:F334)</f>
        <v>0</v>
      </c>
      <c r="G325" s="69">
        <f>SUM(G326:G334)</f>
        <v>400</v>
      </c>
      <c r="H325" s="69">
        <f>SUM(H326:H334)</f>
        <v>0</v>
      </c>
      <c r="I325" s="12"/>
      <c r="J325" s="11"/>
      <c r="K325" s="13"/>
      <c r="L325" s="13"/>
      <c r="M325" s="11"/>
      <c r="N325" s="11"/>
      <c r="O325" s="237"/>
    </row>
    <row r="326" spans="1:15" ht="15.75" thickBot="1">
      <c r="A326" s="238"/>
      <c r="B326" s="266"/>
      <c r="C326" s="259"/>
      <c r="D326" s="37">
        <v>2017</v>
      </c>
      <c r="E326" s="70">
        <v>25</v>
      </c>
      <c r="F326" s="66">
        <v>0</v>
      </c>
      <c r="G326" s="66">
        <v>25</v>
      </c>
      <c r="H326" s="66">
        <v>0</v>
      </c>
      <c r="I326" s="12"/>
      <c r="J326" s="11"/>
      <c r="K326" s="11"/>
      <c r="L326" s="11"/>
      <c r="M326" s="11"/>
      <c r="N326" s="11"/>
      <c r="O326" s="238"/>
    </row>
    <row r="327" spans="1:15" ht="15.75" thickBot="1">
      <c r="A327" s="238"/>
      <c r="B327" s="266"/>
      <c r="C327" s="259"/>
      <c r="D327" s="37">
        <v>2018</v>
      </c>
      <c r="E327" s="70">
        <v>25</v>
      </c>
      <c r="F327" s="66">
        <v>0</v>
      </c>
      <c r="G327" s="66">
        <v>25</v>
      </c>
      <c r="H327" s="66">
        <v>0</v>
      </c>
      <c r="I327" s="12"/>
      <c r="J327" s="11"/>
      <c r="K327" s="11"/>
      <c r="L327" s="11"/>
      <c r="M327" s="11"/>
      <c r="N327" s="11"/>
      <c r="O327" s="238"/>
    </row>
    <row r="328" spans="1:15" ht="15.75" thickBot="1">
      <c r="A328" s="238"/>
      <c r="B328" s="266"/>
      <c r="C328" s="259"/>
      <c r="D328" s="37">
        <v>2019</v>
      </c>
      <c r="E328" s="70">
        <v>50</v>
      </c>
      <c r="F328" s="66">
        <v>0</v>
      </c>
      <c r="G328" s="66">
        <v>50</v>
      </c>
      <c r="H328" s="66">
        <v>0</v>
      </c>
      <c r="I328" s="12"/>
      <c r="J328" s="11"/>
      <c r="K328" s="11"/>
      <c r="L328" s="11"/>
      <c r="M328" s="11"/>
      <c r="N328" s="11"/>
      <c r="O328" s="238"/>
    </row>
    <row r="329" spans="1:15" ht="15.75" thickBot="1">
      <c r="A329" s="238"/>
      <c r="B329" s="266"/>
      <c r="C329" s="259"/>
      <c r="D329" s="37">
        <v>2020</v>
      </c>
      <c r="E329" s="70">
        <v>50</v>
      </c>
      <c r="F329" s="66">
        <v>0</v>
      </c>
      <c r="G329" s="66">
        <v>50</v>
      </c>
      <c r="H329" s="66">
        <v>0</v>
      </c>
      <c r="I329" s="12"/>
      <c r="J329" s="11"/>
      <c r="K329" s="11"/>
      <c r="L329" s="11"/>
      <c r="M329" s="11"/>
      <c r="N329" s="11"/>
      <c r="O329" s="238"/>
    </row>
    <row r="330" spans="1:15" ht="15.75" thickBot="1">
      <c r="A330" s="238"/>
      <c r="B330" s="266"/>
      <c r="C330" s="259"/>
      <c r="D330" s="37">
        <v>2021</v>
      </c>
      <c r="E330" s="70">
        <v>50</v>
      </c>
      <c r="F330" s="66">
        <v>0</v>
      </c>
      <c r="G330" s="66">
        <v>50</v>
      </c>
      <c r="H330" s="66">
        <v>0</v>
      </c>
      <c r="I330" s="12"/>
      <c r="J330" s="11"/>
      <c r="K330" s="11"/>
      <c r="L330" s="11"/>
      <c r="M330" s="11"/>
      <c r="N330" s="11"/>
      <c r="O330" s="238"/>
    </row>
    <row r="331" spans="1:15" ht="15.75" thickBot="1">
      <c r="A331" s="238"/>
      <c r="B331" s="266"/>
      <c r="C331" s="259"/>
      <c r="D331" s="37">
        <v>2022</v>
      </c>
      <c r="E331" s="70">
        <v>50</v>
      </c>
      <c r="F331" s="66">
        <v>0</v>
      </c>
      <c r="G331" s="66">
        <v>50</v>
      </c>
      <c r="H331" s="66">
        <v>0</v>
      </c>
      <c r="I331" s="12"/>
      <c r="J331" s="11"/>
      <c r="K331" s="11"/>
      <c r="L331" s="11"/>
      <c r="M331" s="11"/>
      <c r="N331" s="11"/>
      <c r="O331" s="238"/>
    </row>
    <row r="332" spans="1:15" ht="15.75" thickBot="1">
      <c r="A332" s="238"/>
      <c r="B332" s="266"/>
      <c r="C332" s="259"/>
      <c r="D332" s="37">
        <v>2023</v>
      </c>
      <c r="E332" s="70">
        <v>50</v>
      </c>
      <c r="F332" s="66">
        <v>0</v>
      </c>
      <c r="G332" s="66">
        <v>50</v>
      </c>
      <c r="H332" s="66">
        <v>0</v>
      </c>
      <c r="I332" s="12"/>
      <c r="J332" s="11"/>
      <c r="K332" s="11"/>
      <c r="L332" s="11"/>
      <c r="M332" s="11"/>
      <c r="N332" s="11"/>
      <c r="O332" s="238"/>
    </row>
    <row r="333" spans="1:15" ht="15.75" thickBot="1">
      <c r="A333" s="238"/>
      <c r="B333" s="266"/>
      <c r="C333" s="259"/>
      <c r="D333" s="37">
        <v>2024</v>
      </c>
      <c r="E333" s="70">
        <v>50</v>
      </c>
      <c r="F333" s="66">
        <v>0</v>
      </c>
      <c r="G333" s="66">
        <v>50</v>
      </c>
      <c r="H333" s="66">
        <v>0</v>
      </c>
      <c r="I333" s="12"/>
      <c r="J333" s="11"/>
      <c r="K333" s="11"/>
      <c r="L333" s="11"/>
      <c r="M333" s="11"/>
      <c r="N333" s="11"/>
      <c r="O333" s="238"/>
    </row>
    <row r="334" spans="1:15" ht="15.75" thickBot="1">
      <c r="A334" s="239"/>
      <c r="B334" s="267"/>
      <c r="C334" s="260"/>
      <c r="D334" s="37">
        <v>2025</v>
      </c>
      <c r="E334" s="70">
        <v>50</v>
      </c>
      <c r="F334" s="66">
        <v>0</v>
      </c>
      <c r="G334" s="66">
        <v>50</v>
      </c>
      <c r="H334" s="66">
        <v>0</v>
      </c>
      <c r="I334" s="12"/>
      <c r="J334" s="11"/>
      <c r="K334" s="11"/>
      <c r="L334" s="11"/>
      <c r="M334" s="11"/>
      <c r="N334" s="11"/>
      <c r="O334" s="239"/>
    </row>
    <row r="335" spans="1:15" ht="15" customHeight="1" thickBot="1">
      <c r="A335" s="237"/>
      <c r="B335" s="265" t="s">
        <v>111</v>
      </c>
      <c r="C335" s="264"/>
      <c r="D335" s="36" t="s">
        <v>209</v>
      </c>
      <c r="E335" s="69">
        <f>SUM(E336:E344)</f>
        <v>400</v>
      </c>
      <c r="F335" s="69">
        <f>SUM(F336:F344)</f>
        <v>0</v>
      </c>
      <c r="G335" s="69">
        <f>SUM(G336:G344)</f>
        <v>400</v>
      </c>
      <c r="H335" s="69">
        <f>SUM(H336:H344)</f>
        <v>0</v>
      </c>
      <c r="I335" s="12"/>
      <c r="J335" s="11"/>
      <c r="K335" s="13"/>
      <c r="L335" s="13"/>
      <c r="M335" s="11"/>
      <c r="N335" s="11"/>
      <c r="O335" s="237"/>
    </row>
    <row r="336" spans="1:15" ht="15.75" thickBot="1">
      <c r="A336" s="238"/>
      <c r="B336" s="266"/>
      <c r="C336" s="259"/>
      <c r="D336" s="37">
        <v>2017</v>
      </c>
      <c r="E336" s="70">
        <v>25</v>
      </c>
      <c r="F336" s="66">
        <v>0</v>
      </c>
      <c r="G336" s="66">
        <v>25</v>
      </c>
      <c r="H336" s="66">
        <v>0</v>
      </c>
      <c r="I336" s="12"/>
      <c r="J336" s="11"/>
      <c r="K336" s="11"/>
      <c r="L336" s="11"/>
      <c r="M336" s="11"/>
      <c r="N336" s="11"/>
      <c r="O336" s="238"/>
    </row>
    <row r="337" spans="1:15" ht="15.75" thickBot="1">
      <c r="A337" s="238"/>
      <c r="B337" s="266"/>
      <c r="C337" s="259"/>
      <c r="D337" s="37">
        <v>2018</v>
      </c>
      <c r="E337" s="70">
        <v>25</v>
      </c>
      <c r="F337" s="66">
        <v>0</v>
      </c>
      <c r="G337" s="66">
        <v>25</v>
      </c>
      <c r="H337" s="66">
        <v>0</v>
      </c>
      <c r="I337" s="12"/>
      <c r="J337" s="11"/>
      <c r="K337" s="11"/>
      <c r="L337" s="11"/>
      <c r="M337" s="11"/>
      <c r="N337" s="11"/>
      <c r="O337" s="238"/>
    </row>
    <row r="338" spans="1:15" ht="15.75" thickBot="1">
      <c r="A338" s="238"/>
      <c r="B338" s="266"/>
      <c r="C338" s="259"/>
      <c r="D338" s="37">
        <v>2019</v>
      </c>
      <c r="E338" s="70">
        <v>50</v>
      </c>
      <c r="F338" s="66">
        <v>0</v>
      </c>
      <c r="G338" s="66">
        <v>50</v>
      </c>
      <c r="H338" s="66">
        <v>0</v>
      </c>
      <c r="I338" s="12"/>
      <c r="J338" s="11"/>
      <c r="K338" s="11"/>
      <c r="L338" s="11"/>
      <c r="M338" s="11"/>
      <c r="N338" s="11"/>
      <c r="O338" s="238"/>
    </row>
    <row r="339" spans="1:15" ht="15.75" thickBot="1">
      <c r="A339" s="238"/>
      <c r="B339" s="266"/>
      <c r="C339" s="259"/>
      <c r="D339" s="37">
        <v>2020</v>
      </c>
      <c r="E339" s="70">
        <v>50</v>
      </c>
      <c r="F339" s="66">
        <v>0</v>
      </c>
      <c r="G339" s="66">
        <v>50</v>
      </c>
      <c r="H339" s="66">
        <v>0</v>
      </c>
      <c r="I339" s="12"/>
      <c r="J339" s="11"/>
      <c r="K339" s="11"/>
      <c r="L339" s="11"/>
      <c r="M339" s="11"/>
      <c r="N339" s="11"/>
      <c r="O339" s="238"/>
    </row>
    <row r="340" spans="1:15" ht="15.75" thickBot="1">
      <c r="A340" s="238"/>
      <c r="B340" s="266"/>
      <c r="C340" s="259"/>
      <c r="D340" s="37">
        <v>2021</v>
      </c>
      <c r="E340" s="70">
        <v>50</v>
      </c>
      <c r="F340" s="66">
        <v>0</v>
      </c>
      <c r="G340" s="66">
        <v>50</v>
      </c>
      <c r="H340" s="66">
        <v>0</v>
      </c>
      <c r="I340" s="12"/>
      <c r="J340" s="11"/>
      <c r="K340" s="11"/>
      <c r="L340" s="11"/>
      <c r="M340" s="11"/>
      <c r="N340" s="11"/>
      <c r="O340" s="238"/>
    </row>
    <row r="341" spans="1:15" ht="15.75" thickBot="1">
      <c r="A341" s="238"/>
      <c r="B341" s="266"/>
      <c r="C341" s="259"/>
      <c r="D341" s="37">
        <v>2022</v>
      </c>
      <c r="E341" s="70">
        <v>50</v>
      </c>
      <c r="F341" s="66">
        <v>0</v>
      </c>
      <c r="G341" s="66">
        <v>50</v>
      </c>
      <c r="H341" s="66">
        <v>0</v>
      </c>
      <c r="I341" s="12"/>
      <c r="J341" s="11"/>
      <c r="K341" s="11"/>
      <c r="L341" s="11"/>
      <c r="M341" s="11"/>
      <c r="N341" s="11"/>
      <c r="O341" s="238"/>
    </row>
    <row r="342" spans="1:15" ht="15.75" thickBot="1">
      <c r="A342" s="238"/>
      <c r="B342" s="266"/>
      <c r="C342" s="259"/>
      <c r="D342" s="37">
        <v>2023</v>
      </c>
      <c r="E342" s="70">
        <v>50</v>
      </c>
      <c r="F342" s="66">
        <v>0</v>
      </c>
      <c r="G342" s="66">
        <v>50</v>
      </c>
      <c r="H342" s="66">
        <v>0</v>
      </c>
      <c r="I342" s="12"/>
      <c r="J342" s="11"/>
      <c r="K342" s="11"/>
      <c r="L342" s="11"/>
      <c r="M342" s="11"/>
      <c r="N342" s="11"/>
      <c r="O342" s="238"/>
    </row>
    <row r="343" spans="1:15" ht="15.75" thickBot="1">
      <c r="A343" s="238"/>
      <c r="B343" s="266"/>
      <c r="C343" s="259"/>
      <c r="D343" s="37">
        <v>2024</v>
      </c>
      <c r="E343" s="70">
        <v>50</v>
      </c>
      <c r="F343" s="66">
        <v>0</v>
      </c>
      <c r="G343" s="66">
        <v>50</v>
      </c>
      <c r="H343" s="66">
        <v>0</v>
      </c>
      <c r="I343" s="12"/>
      <c r="J343" s="11"/>
      <c r="K343" s="11"/>
      <c r="L343" s="11"/>
      <c r="M343" s="11"/>
      <c r="N343" s="11"/>
      <c r="O343" s="238"/>
    </row>
    <row r="344" spans="1:15" ht="15.75" thickBot="1">
      <c r="A344" s="239"/>
      <c r="B344" s="267"/>
      <c r="C344" s="260"/>
      <c r="D344" s="37">
        <v>2025</v>
      </c>
      <c r="E344" s="70">
        <v>50</v>
      </c>
      <c r="F344" s="66">
        <v>0</v>
      </c>
      <c r="G344" s="66">
        <v>50</v>
      </c>
      <c r="H344" s="66">
        <v>0</v>
      </c>
      <c r="I344" s="12"/>
      <c r="J344" s="11"/>
      <c r="K344" s="11"/>
      <c r="L344" s="11"/>
      <c r="M344" s="11"/>
      <c r="N344" s="11"/>
      <c r="O344" s="239"/>
    </row>
    <row r="345" spans="1:15" ht="15" customHeight="1" thickBot="1">
      <c r="A345" s="237"/>
      <c r="B345" s="265" t="s">
        <v>112</v>
      </c>
      <c r="C345" s="264"/>
      <c r="D345" s="36" t="s">
        <v>209</v>
      </c>
      <c r="E345" s="69">
        <f>SUM(E346:E354)</f>
        <v>36000</v>
      </c>
      <c r="F345" s="65">
        <f>SUM(F346:F354)</f>
        <v>0</v>
      </c>
      <c r="G345" s="65">
        <f>SUM(G346:G354)</f>
        <v>36000</v>
      </c>
      <c r="H345" s="65">
        <f>SUM(H346:H354)</f>
        <v>0</v>
      </c>
      <c r="I345" s="12"/>
      <c r="J345" s="11"/>
      <c r="K345" s="13"/>
      <c r="L345" s="13"/>
      <c r="M345" s="11"/>
      <c r="N345" s="11"/>
      <c r="O345" s="237"/>
    </row>
    <row r="346" spans="1:15" ht="15.75" thickBot="1">
      <c r="A346" s="238"/>
      <c r="B346" s="266"/>
      <c r="C346" s="259"/>
      <c r="D346" s="37">
        <v>2017</v>
      </c>
      <c r="E346" s="70">
        <v>4000</v>
      </c>
      <c r="F346" s="66">
        <v>0</v>
      </c>
      <c r="G346" s="66">
        <v>4000</v>
      </c>
      <c r="H346" s="66">
        <v>0</v>
      </c>
      <c r="I346" s="12"/>
      <c r="J346" s="11"/>
      <c r="K346" s="11"/>
      <c r="L346" s="11"/>
      <c r="M346" s="11"/>
      <c r="N346" s="11"/>
      <c r="O346" s="238"/>
    </row>
    <row r="347" spans="1:15" ht="15.75" thickBot="1">
      <c r="A347" s="238"/>
      <c r="B347" s="266"/>
      <c r="C347" s="259"/>
      <c r="D347" s="37">
        <v>2018</v>
      </c>
      <c r="E347" s="70">
        <v>4000</v>
      </c>
      <c r="F347" s="66">
        <v>0</v>
      </c>
      <c r="G347" s="66">
        <v>4000</v>
      </c>
      <c r="H347" s="66">
        <v>0</v>
      </c>
      <c r="I347" s="12"/>
      <c r="J347" s="11"/>
      <c r="K347" s="11"/>
      <c r="L347" s="11"/>
      <c r="M347" s="11"/>
      <c r="N347" s="11"/>
      <c r="O347" s="238"/>
    </row>
    <row r="348" spans="1:15" ht="15.75" thickBot="1">
      <c r="A348" s="238"/>
      <c r="B348" s="266"/>
      <c r="C348" s="259"/>
      <c r="D348" s="37">
        <v>2019</v>
      </c>
      <c r="E348" s="70">
        <v>4000</v>
      </c>
      <c r="F348" s="66">
        <v>0</v>
      </c>
      <c r="G348" s="66">
        <v>4000</v>
      </c>
      <c r="H348" s="66">
        <v>0</v>
      </c>
      <c r="I348" s="12"/>
      <c r="J348" s="11"/>
      <c r="K348" s="11"/>
      <c r="L348" s="11"/>
      <c r="M348" s="11"/>
      <c r="N348" s="11"/>
      <c r="O348" s="238"/>
    </row>
    <row r="349" spans="1:15" ht="15.75" thickBot="1">
      <c r="A349" s="238"/>
      <c r="B349" s="266"/>
      <c r="C349" s="259"/>
      <c r="D349" s="37">
        <v>2020</v>
      </c>
      <c r="E349" s="70">
        <v>4000</v>
      </c>
      <c r="F349" s="66">
        <v>0</v>
      </c>
      <c r="G349" s="66">
        <v>4000</v>
      </c>
      <c r="H349" s="66">
        <v>0</v>
      </c>
      <c r="I349" s="12"/>
      <c r="J349" s="11"/>
      <c r="K349" s="11"/>
      <c r="L349" s="11"/>
      <c r="M349" s="11"/>
      <c r="N349" s="11"/>
      <c r="O349" s="238"/>
    </row>
    <row r="350" spans="1:15" ht="15.75" thickBot="1">
      <c r="A350" s="238"/>
      <c r="B350" s="266"/>
      <c r="C350" s="259"/>
      <c r="D350" s="37">
        <v>2021</v>
      </c>
      <c r="E350" s="70">
        <v>4000</v>
      </c>
      <c r="F350" s="66">
        <v>0</v>
      </c>
      <c r="G350" s="66">
        <v>4000</v>
      </c>
      <c r="H350" s="66">
        <v>0</v>
      </c>
      <c r="I350" s="12"/>
      <c r="J350" s="11"/>
      <c r="K350" s="11"/>
      <c r="L350" s="11"/>
      <c r="M350" s="11"/>
      <c r="N350" s="11"/>
      <c r="O350" s="238"/>
    </row>
    <row r="351" spans="1:15" ht="15.75" thickBot="1">
      <c r="A351" s="238"/>
      <c r="B351" s="266"/>
      <c r="C351" s="259"/>
      <c r="D351" s="37">
        <v>2022</v>
      </c>
      <c r="E351" s="70">
        <v>4000</v>
      </c>
      <c r="F351" s="66">
        <v>0</v>
      </c>
      <c r="G351" s="66">
        <v>4000</v>
      </c>
      <c r="H351" s="66">
        <v>0</v>
      </c>
      <c r="I351" s="12"/>
      <c r="J351" s="11"/>
      <c r="K351" s="11"/>
      <c r="L351" s="11"/>
      <c r="M351" s="11"/>
      <c r="N351" s="11"/>
      <c r="O351" s="238"/>
    </row>
    <row r="352" spans="1:15" ht="15.75" thickBot="1">
      <c r="A352" s="238"/>
      <c r="B352" s="266"/>
      <c r="C352" s="259"/>
      <c r="D352" s="37">
        <v>2023</v>
      </c>
      <c r="E352" s="70">
        <v>4000</v>
      </c>
      <c r="F352" s="66">
        <v>0</v>
      </c>
      <c r="G352" s="66">
        <v>4000</v>
      </c>
      <c r="H352" s="66">
        <v>0</v>
      </c>
      <c r="I352" s="12"/>
      <c r="J352" s="11"/>
      <c r="K352" s="11"/>
      <c r="L352" s="11"/>
      <c r="M352" s="11"/>
      <c r="N352" s="11"/>
      <c r="O352" s="238"/>
    </row>
    <row r="353" spans="1:15" ht="15.75" thickBot="1">
      <c r="A353" s="238"/>
      <c r="B353" s="266"/>
      <c r="C353" s="259"/>
      <c r="D353" s="37">
        <v>2024</v>
      </c>
      <c r="E353" s="70">
        <v>4000</v>
      </c>
      <c r="F353" s="66">
        <v>0</v>
      </c>
      <c r="G353" s="66">
        <v>4000</v>
      </c>
      <c r="H353" s="66">
        <v>0</v>
      </c>
      <c r="I353" s="12"/>
      <c r="J353" s="11"/>
      <c r="K353" s="11"/>
      <c r="L353" s="11"/>
      <c r="M353" s="11"/>
      <c r="N353" s="11"/>
      <c r="O353" s="238"/>
    </row>
    <row r="354" spans="1:15" ht="15.75" thickBot="1">
      <c r="A354" s="239"/>
      <c r="B354" s="267"/>
      <c r="C354" s="260"/>
      <c r="D354" s="37">
        <v>2025</v>
      </c>
      <c r="E354" s="70">
        <v>4000</v>
      </c>
      <c r="F354" s="66">
        <v>0</v>
      </c>
      <c r="G354" s="66">
        <v>4000</v>
      </c>
      <c r="H354" s="66">
        <v>0</v>
      </c>
      <c r="I354" s="12"/>
      <c r="J354" s="11"/>
      <c r="K354" s="11"/>
      <c r="L354" s="11"/>
      <c r="M354" s="11"/>
      <c r="N354" s="11"/>
      <c r="O354" s="239"/>
    </row>
    <row r="355" spans="1:15" ht="15" customHeight="1" thickBot="1">
      <c r="A355" s="237"/>
      <c r="B355" s="265" t="s">
        <v>113</v>
      </c>
      <c r="C355" s="264"/>
      <c r="D355" s="36" t="s">
        <v>209</v>
      </c>
      <c r="E355" s="69">
        <f>SUM(E356:E364)</f>
        <v>23660</v>
      </c>
      <c r="F355" s="65">
        <f>SUM(F356:F364)</f>
        <v>1399.6</v>
      </c>
      <c r="G355" s="65">
        <f>SUM(G356:G364)</f>
        <v>23660</v>
      </c>
      <c r="H355" s="65">
        <f>SUM(H356:H364)</f>
        <v>1399.6</v>
      </c>
      <c r="I355" s="12"/>
      <c r="J355" s="11"/>
      <c r="K355" s="13"/>
      <c r="L355" s="13"/>
      <c r="M355" s="11"/>
      <c r="N355" s="11"/>
      <c r="O355" s="237"/>
    </row>
    <row r="356" spans="1:15" ht="15.75" thickBot="1">
      <c r="A356" s="238"/>
      <c r="B356" s="266"/>
      <c r="C356" s="259"/>
      <c r="D356" s="37">
        <v>2017</v>
      </c>
      <c r="E356" s="70">
        <v>7600</v>
      </c>
      <c r="F356" s="66">
        <v>699.6</v>
      </c>
      <c r="G356" s="70">
        <v>7600</v>
      </c>
      <c r="H356" s="66">
        <v>699.6</v>
      </c>
      <c r="I356" s="12"/>
      <c r="J356" s="11"/>
      <c r="K356" s="11"/>
      <c r="L356" s="11"/>
      <c r="M356" s="11"/>
      <c r="N356" s="11"/>
      <c r="O356" s="238"/>
    </row>
    <row r="357" spans="1:15" ht="15.75" thickBot="1">
      <c r="A357" s="238"/>
      <c r="B357" s="266"/>
      <c r="C357" s="259"/>
      <c r="D357" s="37">
        <v>2018</v>
      </c>
      <c r="E357" s="70">
        <v>5200</v>
      </c>
      <c r="F357" s="66">
        <v>700</v>
      </c>
      <c r="G357" s="70">
        <v>5200</v>
      </c>
      <c r="H357" s="66">
        <v>700</v>
      </c>
      <c r="I357" s="12"/>
      <c r="J357" s="11"/>
      <c r="K357" s="11"/>
      <c r="L357" s="11"/>
      <c r="M357" s="11"/>
      <c r="N357" s="11"/>
      <c r="O357" s="238"/>
    </row>
    <row r="358" spans="1:15" ht="15.75" thickBot="1">
      <c r="A358" s="238"/>
      <c r="B358" s="266"/>
      <c r="C358" s="259"/>
      <c r="D358" s="37">
        <v>2019</v>
      </c>
      <c r="E358" s="70">
        <v>2160</v>
      </c>
      <c r="F358" s="66">
        <v>0</v>
      </c>
      <c r="G358" s="70">
        <v>2160</v>
      </c>
      <c r="H358" s="66">
        <v>0</v>
      </c>
      <c r="I358" s="12"/>
      <c r="J358" s="11"/>
      <c r="K358" s="11"/>
      <c r="L358" s="11"/>
      <c r="M358" s="11"/>
      <c r="N358" s="11"/>
      <c r="O358" s="238"/>
    </row>
    <row r="359" spans="1:15" ht="15.75" thickBot="1">
      <c r="A359" s="238"/>
      <c r="B359" s="266"/>
      <c r="C359" s="259"/>
      <c r="D359" s="37">
        <v>2020</v>
      </c>
      <c r="E359" s="70">
        <v>1300</v>
      </c>
      <c r="F359" s="66">
        <v>0</v>
      </c>
      <c r="G359" s="70">
        <v>1300</v>
      </c>
      <c r="H359" s="66">
        <v>0</v>
      </c>
      <c r="I359" s="12"/>
      <c r="J359" s="11"/>
      <c r="K359" s="11"/>
      <c r="L359" s="11"/>
      <c r="M359" s="11"/>
      <c r="N359" s="11"/>
      <c r="O359" s="238"/>
    </row>
    <row r="360" spans="1:15" ht="15.75" thickBot="1">
      <c r="A360" s="238"/>
      <c r="B360" s="266"/>
      <c r="C360" s="259"/>
      <c r="D360" s="37">
        <v>2021</v>
      </c>
      <c r="E360" s="70">
        <v>1360</v>
      </c>
      <c r="F360" s="66">
        <v>0</v>
      </c>
      <c r="G360" s="70">
        <v>1360</v>
      </c>
      <c r="H360" s="66">
        <v>0</v>
      </c>
      <c r="I360" s="12"/>
      <c r="J360" s="11"/>
      <c r="K360" s="11"/>
      <c r="L360" s="11"/>
      <c r="M360" s="11"/>
      <c r="N360" s="11"/>
      <c r="O360" s="238"/>
    </row>
    <row r="361" spans="1:15" ht="15.75" thickBot="1">
      <c r="A361" s="238"/>
      <c r="B361" s="266"/>
      <c r="C361" s="259"/>
      <c r="D361" s="37">
        <v>2022</v>
      </c>
      <c r="E361" s="70">
        <v>1420</v>
      </c>
      <c r="F361" s="66">
        <v>0</v>
      </c>
      <c r="G361" s="70">
        <v>1420</v>
      </c>
      <c r="H361" s="66">
        <v>0</v>
      </c>
      <c r="I361" s="12"/>
      <c r="J361" s="11"/>
      <c r="K361" s="11"/>
      <c r="L361" s="11"/>
      <c r="M361" s="11"/>
      <c r="N361" s="11"/>
      <c r="O361" s="238"/>
    </row>
    <row r="362" spans="1:15" ht="15.75" thickBot="1">
      <c r="A362" s="238"/>
      <c r="B362" s="266"/>
      <c r="C362" s="259"/>
      <c r="D362" s="37">
        <v>2023</v>
      </c>
      <c r="E362" s="70">
        <v>1480</v>
      </c>
      <c r="F362" s="66">
        <v>0</v>
      </c>
      <c r="G362" s="70">
        <v>1480</v>
      </c>
      <c r="H362" s="66">
        <v>0</v>
      </c>
      <c r="I362" s="12"/>
      <c r="J362" s="11"/>
      <c r="K362" s="11"/>
      <c r="L362" s="11"/>
      <c r="M362" s="11"/>
      <c r="N362" s="11"/>
      <c r="O362" s="238"/>
    </row>
    <row r="363" spans="1:15" ht="15.75" thickBot="1">
      <c r="A363" s="238"/>
      <c r="B363" s="266"/>
      <c r="C363" s="259"/>
      <c r="D363" s="37">
        <v>2024</v>
      </c>
      <c r="E363" s="70">
        <v>1540</v>
      </c>
      <c r="F363" s="66">
        <v>0</v>
      </c>
      <c r="G363" s="70">
        <v>1540</v>
      </c>
      <c r="H363" s="66">
        <v>0</v>
      </c>
      <c r="I363" s="12"/>
      <c r="J363" s="11"/>
      <c r="K363" s="11"/>
      <c r="L363" s="11"/>
      <c r="M363" s="11"/>
      <c r="N363" s="11"/>
      <c r="O363" s="238"/>
    </row>
    <row r="364" spans="1:15" ht="15.75" thickBot="1">
      <c r="A364" s="239"/>
      <c r="B364" s="267"/>
      <c r="C364" s="260"/>
      <c r="D364" s="37">
        <v>2025</v>
      </c>
      <c r="E364" s="70">
        <v>1600</v>
      </c>
      <c r="F364" s="66">
        <v>0</v>
      </c>
      <c r="G364" s="70">
        <v>1600</v>
      </c>
      <c r="H364" s="66">
        <v>0</v>
      </c>
      <c r="I364" s="12"/>
      <c r="J364" s="11"/>
      <c r="K364" s="11"/>
      <c r="L364" s="11"/>
      <c r="M364" s="11"/>
      <c r="N364" s="11"/>
      <c r="O364" s="239"/>
    </row>
  </sheetData>
  <sheetProtection/>
  <mergeCells count="159">
    <mergeCell ref="A335:A344"/>
    <mergeCell ref="B335:B344"/>
    <mergeCell ref="C335:C344"/>
    <mergeCell ref="O335:O344"/>
    <mergeCell ref="A345:A354"/>
    <mergeCell ref="B345:B354"/>
    <mergeCell ref="C345:C354"/>
    <mergeCell ref="O345:O354"/>
    <mergeCell ref="A355:A364"/>
    <mergeCell ref="B355:B364"/>
    <mergeCell ref="C355:C364"/>
    <mergeCell ref="O355:O364"/>
    <mergeCell ref="A305:A314"/>
    <mergeCell ref="B305:B314"/>
    <mergeCell ref="C305:C314"/>
    <mergeCell ref="O305:O314"/>
    <mergeCell ref="A315:A324"/>
    <mergeCell ref="B315:B324"/>
    <mergeCell ref="C315:C324"/>
    <mergeCell ref="O315:O324"/>
    <mergeCell ref="A325:A334"/>
    <mergeCell ref="B325:B334"/>
    <mergeCell ref="C325:C334"/>
    <mergeCell ref="O325:O334"/>
    <mergeCell ref="A265:A274"/>
    <mergeCell ref="B265:B274"/>
    <mergeCell ref="C265:C274"/>
    <mergeCell ref="O265:O274"/>
    <mergeCell ref="A275:A284"/>
    <mergeCell ref="B275:B284"/>
    <mergeCell ref="C275:C284"/>
    <mergeCell ref="O275:O284"/>
    <mergeCell ref="B235:B244"/>
    <mergeCell ref="C235:C244"/>
    <mergeCell ref="O235:O244"/>
    <mergeCell ref="A245:A254"/>
    <mergeCell ref="A285:A294"/>
    <mergeCell ref="B285:B294"/>
    <mergeCell ref="C285:C294"/>
    <mergeCell ref="O285:O294"/>
    <mergeCell ref="A295:A304"/>
    <mergeCell ref="B295:B304"/>
    <mergeCell ref="C295:C304"/>
    <mergeCell ref="O295:O304"/>
    <mergeCell ref="A225:A234"/>
    <mergeCell ref="B225:B234"/>
    <mergeCell ref="C225:C234"/>
    <mergeCell ref="O225:O234"/>
    <mergeCell ref="A215:A224"/>
    <mergeCell ref="B215:B224"/>
    <mergeCell ref="C215:C224"/>
    <mergeCell ref="O215:O224"/>
    <mergeCell ref="B213:O213"/>
    <mergeCell ref="B214:O214"/>
    <mergeCell ref="A255:A264"/>
    <mergeCell ref="B255:B264"/>
    <mergeCell ref="C255:C264"/>
    <mergeCell ref="O255:O264"/>
    <mergeCell ref="A235:A244"/>
    <mergeCell ref="B245:B254"/>
    <mergeCell ref="C245:C254"/>
    <mergeCell ref="O245:O254"/>
    <mergeCell ref="A203:A212"/>
    <mergeCell ref="B203:B212"/>
    <mergeCell ref="C203:C212"/>
    <mergeCell ref="O203:O212"/>
    <mergeCell ref="A193:A202"/>
    <mergeCell ref="B193:B202"/>
    <mergeCell ref="C193:C202"/>
    <mergeCell ref="O193:O202"/>
    <mergeCell ref="A163:A172"/>
    <mergeCell ref="B163:B172"/>
    <mergeCell ref="C163:C172"/>
    <mergeCell ref="O163:O172"/>
    <mergeCell ref="A173:A182"/>
    <mergeCell ref="B173:B182"/>
    <mergeCell ref="C173:C182"/>
    <mergeCell ref="O173:O182"/>
    <mergeCell ref="A183:A192"/>
    <mergeCell ref="B183:B192"/>
    <mergeCell ref="C183:C192"/>
    <mergeCell ref="O183:O192"/>
    <mergeCell ref="C153:C162"/>
    <mergeCell ref="O153:O162"/>
    <mergeCell ref="C113:C122"/>
    <mergeCell ref="O113:O122"/>
    <mergeCell ref="C143:C152"/>
    <mergeCell ref="O143:O152"/>
    <mergeCell ref="C133:C142"/>
    <mergeCell ref="O133:O142"/>
    <mergeCell ref="A113:A122"/>
    <mergeCell ref="B113:B122"/>
    <mergeCell ref="A153:A162"/>
    <mergeCell ref="B153:B162"/>
    <mergeCell ref="A143:A152"/>
    <mergeCell ref="B143:B152"/>
    <mergeCell ref="A133:A142"/>
    <mergeCell ref="B133:B142"/>
    <mergeCell ref="A123:A132"/>
    <mergeCell ref="B123:B132"/>
    <mergeCell ref="C123:C132"/>
    <mergeCell ref="O123:O132"/>
    <mergeCell ref="O53:O62"/>
    <mergeCell ref="C53:C62"/>
    <mergeCell ref="A103:A112"/>
    <mergeCell ref="B103:B112"/>
    <mergeCell ref="C103:C112"/>
    <mergeCell ref="O103:O112"/>
    <mergeCell ref="C83:C92"/>
    <mergeCell ref="O83:O92"/>
    <mergeCell ref="A73:A82"/>
    <mergeCell ref="B73:B82"/>
    <mergeCell ref="C73:C82"/>
    <mergeCell ref="O73:O82"/>
    <mergeCell ref="A53:A62"/>
    <mergeCell ref="B53:B62"/>
    <mergeCell ref="A83:A92"/>
    <mergeCell ref="B83:B92"/>
    <mergeCell ref="C63:C72"/>
    <mergeCell ref="O63:O72"/>
    <mergeCell ref="A63:A72"/>
    <mergeCell ref="B63:B72"/>
    <mergeCell ref="A93:A102"/>
    <mergeCell ref="B93:B102"/>
    <mergeCell ref="C93:C102"/>
    <mergeCell ref="O93:O102"/>
    <mergeCell ref="C33:C42"/>
    <mergeCell ref="C43:C52"/>
    <mergeCell ref="A43:A52"/>
    <mergeCell ref="A13:A22"/>
    <mergeCell ref="A23:A32"/>
    <mergeCell ref="A33:A42"/>
    <mergeCell ref="B13:B22"/>
    <mergeCell ref="B23:B32"/>
    <mergeCell ref="B33:B42"/>
    <mergeCell ref="M6:N7"/>
    <mergeCell ref="C5:C8"/>
    <mergeCell ref="A5:A8"/>
    <mergeCell ref="K6:L7"/>
    <mergeCell ref="A2:O2"/>
    <mergeCell ref="A3:O3"/>
    <mergeCell ref="A4:O4"/>
    <mergeCell ref="I6:J7"/>
    <mergeCell ref="E5:F7"/>
    <mergeCell ref="D5:D8"/>
    <mergeCell ref="B5:B8"/>
    <mergeCell ref="G5:N5"/>
    <mergeCell ref="O5:O8"/>
    <mergeCell ref="G6:H7"/>
    <mergeCell ref="O43:O52"/>
    <mergeCell ref="B10:O10"/>
    <mergeCell ref="B11:O11"/>
    <mergeCell ref="B12:O12"/>
    <mergeCell ref="B43:B52"/>
    <mergeCell ref="O13:O22"/>
    <mergeCell ref="O23:O32"/>
    <mergeCell ref="O33:O42"/>
    <mergeCell ref="C13:C22"/>
    <mergeCell ref="C23:C32"/>
  </mergeCells>
  <printOptions/>
  <pageMargins left="0.7" right="0.7" top="0.75" bottom="0.75" header="0.3" footer="0.3"/>
  <pageSetup horizontalDpi="600" verticalDpi="600" orientation="landscape" paperSize="9" scale="62" r:id="rId1"/>
  <rowBreaks count="6" manualBreakCount="6">
    <brk id="42" max="14" man="1"/>
    <brk id="92" max="14" man="1"/>
    <brk id="142" max="14" man="1"/>
    <brk id="192" max="14" man="1"/>
    <brk id="294" max="14" man="1"/>
    <brk id="344" max="14" man="1"/>
  </rowBreaks>
</worksheet>
</file>

<file path=xl/worksheets/sheet5.xml><?xml version="1.0" encoding="utf-8"?>
<worksheet xmlns="http://schemas.openxmlformats.org/spreadsheetml/2006/main" xmlns:r="http://schemas.openxmlformats.org/officeDocument/2006/relationships">
  <dimension ref="A2:AD12"/>
  <sheetViews>
    <sheetView view="pageBreakPreview" zoomScaleSheetLayoutView="100" zoomScalePageLayoutView="0" workbookViewId="0" topLeftCell="H7">
      <selection activeCell="B7" sqref="B7"/>
    </sheetView>
  </sheetViews>
  <sheetFormatPr defaultColWidth="9.140625" defaultRowHeight="15"/>
  <cols>
    <col min="2" max="2" width="42.28125" style="0" customWidth="1"/>
  </cols>
  <sheetData>
    <row r="2" spans="1:30" ht="15.75">
      <c r="A2" s="152" t="s">
        <v>136</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ht="15.75" thickBot="1">
      <c r="A3" s="279" t="s">
        <v>189</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row>
    <row r="4" spans="1:30" s="17" customFormat="1" ht="25.5" customHeight="1">
      <c r="A4" s="280" t="s">
        <v>192</v>
      </c>
      <c r="B4" s="280" t="s">
        <v>211</v>
      </c>
      <c r="C4" s="280" t="s">
        <v>212</v>
      </c>
      <c r="D4" s="275" t="s">
        <v>213</v>
      </c>
      <c r="E4" s="275"/>
      <c r="F4" s="275"/>
      <c r="G4" s="275"/>
      <c r="H4" s="275"/>
      <c r="I4" s="275"/>
      <c r="J4" s="275"/>
      <c r="K4" s="275"/>
      <c r="L4" s="276"/>
      <c r="M4" s="275" t="s">
        <v>214</v>
      </c>
      <c r="N4" s="275"/>
      <c r="O4" s="275"/>
      <c r="P4" s="275"/>
      <c r="Q4" s="275"/>
      <c r="R4" s="275"/>
      <c r="S4" s="275"/>
      <c r="T4" s="275"/>
      <c r="U4" s="276"/>
      <c r="V4" s="275" t="s">
        <v>223</v>
      </c>
      <c r="W4" s="275"/>
      <c r="X4" s="275"/>
      <c r="Y4" s="275"/>
      <c r="Z4" s="275"/>
      <c r="AA4" s="275"/>
      <c r="AB4" s="275"/>
      <c r="AC4" s="275"/>
      <c r="AD4" s="276"/>
    </row>
    <row r="5" spans="1:30" s="17" customFormat="1" ht="5.25" customHeight="1" thickBot="1">
      <c r="A5" s="281"/>
      <c r="B5" s="281"/>
      <c r="C5" s="281"/>
      <c r="D5" s="277"/>
      <c r="E5" s="277"/>
      <c r="F5" s="277"/>
      <c r="G5" s="277"/>
      <c r="H5" s="277"/>
      <c r="I5" s="277"/>
      <c r="J5" s="277"/>
      <c r="K5" s="277"/>
      <c r="L5" s="278"/>
      <c r="M5" s="277"/>
      <c r="N5" s="277"/>
      <c r="O5" s="277"/>
      <c r="P5" s="277"/>
      <c r="Q5" s="277"/>
      <c r="R5" s="277"/>
      <c r="S5" s="277"/>
      <c r="T5" s="277"/>
      <c r="U5" s="278"/>
      <c r="V5" s="277"/>
      <c r="W5" s="277"/>
      <c r="X5" s="277"/>
      <c r="Y5" s="277"/>
      <c r="Z5" s="277"/>
      <c r="AA5" s="277"/>
      <c r="AB5" s="277"/>
      <c r="AC5" s="277"/>
      <c r="AD5" s="278"/>
    </row>
    <row r="6" spans="1:30" s="17" customFormat="1" ht="25.5" customHeight="1" thickBot="1">
      <c r="A6" s="282"/>
      <c r="B6" s="282"/>
      <c r="C6" s="282"/>
      <c r="D6" s="16">
        <v>2017</v>
      </c>
      <c r="E6" s="16">
        <v>2018</v>
      </c>
      <c r="F6" s="16">
        <v>2019</v>
      </c>
      <c r="G6" s="16">
        <v>2020</v>
      </c>
      <c r="H6" s="16">
        <v>2021</v>
      </c>
      <c r="I6" s="16">
        <v>2022</v>
      </c>
      <c r="J6" s="16">
        <v>2023</v>
      </c>
      <c r="K6" s="16">
        <v>2024</v>
      </c>
      <c r="L6" s="16">
        <v>2025</v>
      </c>
      <c r="M6" s="16">
        <v>2017</v>
      </c>
      <c r="N6" s="16">
        <v>2018</v>
      </c>
      <c r="O6" s="16">
        <v>2019</v>
      </c>
      <c r="P6" s="16">
        <v>2020</v>
      </c>
      <c r="Q6" s="16">
        <v>2021</v>
      </c>
      <c r="R6" s="16">
        <v>2022</v>
      </c>
      <c r="S6" s="16">
        <v>2023</v>
      </c>
      <c r="T6" s="16">
        <v>2024</v>
      </c>
      <c r="U6" s="16">
        <v>2025</v>
      </c>
      <c r="V6" s="16">
        <v>2017</v>
      </c>
      <c r="W6" s="16">
        <v>2018</v>
      </c>
      <c r="X6" s="16">
        <v>2019</v>
      </c>
      <c r="Y6" s="16">
        <v>2020</v>
      </c>
      <c r="Z6" s="16">
        <v>2021</v>
      </c>
      <c r="AA6" s="16">
        <v>2022</v>
      </c>
      <c r="AB6" s="16">
        <v>2023</v>
      </c>
      <c r="AC6" s="16">
        <v>2024</v>
      </c>
      <c r="AD6" s="16">
        <v>2025</v>
      </c>
    </row>
    <row r="7" spans="1:30" s="18" customFormat="1" ht="53.25" customHeight="1" thickBot="1">
      <c r="A7" s="26">
        <v>1</v>
      </c>
      <c r="B7" s="81" t="s">
        <v>137</v>
      </c>
      <c r="C7" s="5" t="s">
        <v>146</v>
      </c>
      <c r="D7" s="16"/>
      <c r="E7" s="16"/>
      <c r="F7" s="16"/>
      <c r="G7" s="16">
        <v>3000</v>
      </c>
      <c r="H7" s="16"/>
      <c r="I7" s="16"/>
      <c r="J7" s="16"/>
      <c r="K7" s="16"/>
      <c r="L7" s="16">
        <v>3000</v>
      </c>
      <c r="M7" s="83"/>
      <c r="N7" s="83"/>
      <c r="O7" s="83"/>
      <c r="P7" s="83">
        <v>0.1</v>
      </c>
      <c r="Q7" s="83"/>
      <c r="R7" s="83"/>
      <c r="S7" s="83"/>
      <c r="T7" s="83"/>
      <c r="U7" s="83">
        <v>0.1</v>
      </c>
      <c r="V7" s="83"/>
      <c r="W7" s="83"/>
      <c r="X7" s="83"/>
      <c r="Y7" s="83">
        <v>300</v>
      </c>
      <c r="Z7" s="83"/>
      <c r="AA7" s="83"/>
      <c r="AB7" s="83"/>
      <c r="AC7" s="83"/>
      <c r="AD7" s="83">
        <v>300</v>
      </c>
    </row>
    <row r="8" spans="1:30" s="18" customFormat="1" ht="57" customHeight="1" thickBot="1">
      <c r="A8" s="26">
        <v>2</v>
      </c>
      <c r="B8" s="82" t="s">
        <v>138</v>
      </c>
      <c r="C8" s="61" t="s">
        <v>215</v>
      </c>
      <c r="D8" s="16" t="s">
        <v>147</v>
      </c>
      <c r="E8" s="16" t="s">
        <v>147</v>
      </c>
      <c r="F8" s="16" t="s">
        <v>147</v>
      </c>
      <c r="G8" s="16" t="s">
        <v>147</v>
      </c>
      <c r="H8" s="16" t="s">
        <v>147</v>
      </c>
      <c r="I8" s="16" t="s">
        <v>147</v>
      </c>
      <c r="J8" s="16" t="s">
        <v>147</v>
      </c>
      <c r="K8" s="16" t="s">
        <v>147</v>
      </c>
      <c r="L8" s="16" t="s">
        <v>147</v>
      </c>
      <c r="M8" s="84" t="s">
        <v>148</v>
      </c>
      <c r="N8" s="84" t="s">
        <v>148</v>
      </c>
      <c r="O8" s="84" t="s">
        <v>148</v>
      </c>
      <c r="P8" s="84" t="s">
        <v>148</v>
      </c>
      <c r="Q8" s="84" t="s">
        <v>148</v>
      </c>
      <c r="R8" s="84" t="s">
        <v>148</v>
      </c>
      <c r="S8" s="84" t="s">
        <v>148</v>
      </c>
      <c r="T8" s="84" t="s">
        <v>148</v>
      </c>
      <c r="U8" s="84" t="s">
        <v>148</v>
      </c>
      <c r="V8" s="84" t="s">
        <v>149</v>
      </c>
      <c r="W8" s="84" t="s">
        <v>149</v>
      </c>
      <c r="X8" s="84" t="s">
        <v>149</v>
      </c>
      <c r="Y8" s="84" t="s">
        <v>149</v>
      </c>
      <c r="Z8" s="84" t="s">
        <v>149</v>
      </c>
      <c r="AA8" s="84" t="s">
        <v>149</v>
      </c>
      <c r="AB8" s="84" t="s">
        <v>149</v>
      </c>
      <c r="AC8" s="84" t="s">
        <v>149</v>
      </c>
      <c r="AD8" s="84" t="s">
        <v>149</v>
      </c>
    </row>
    <row r="9" spans="1:30" s="18" customFormat="1" ht="64.5" customHeight="1" thickBot="1">
      <c r="A9" s="26">
        <v>3</v>
      </c>
      <c r="B9" s="82" t="s">
        <v>139</v>
      </c>
      <c r="C9" s="26" t="s">
        <v>143</v>
      </c>
      <c r="D9" s="16">
        <v>4</v>
      </c>
      <c r="E9" s="16">
        <v>4</v>
      </c>
      <c r="F9" s="16">
        <v>4</v>
      </c>
      <c r="G9" s="16">
        <v>4</v>
      </c>
      <c r="H9" s="16">
        <v>4</v>
      </c>
      <c r="I9" s="16">
        <v>4</v>
      </c>
      <c r="J9" s="16">
        <v>4</v>
      </c>
      <c r="K9" s="16">
        <v>4</v>
      </c>
      <c r="L9" s="16">
        <v>4</v>
      </c>
      <c r="M9" s="84">
        <v>25</v>
      </c>
      <c r="N9" s="84">
        <v>25</v>
      </c>
      <c r="O9" s="84">
        <v>50</v>
      </c>
      <c r="P9" s="84">
        <v>50</v>
      </c>
      <c r="Q9" s="84">
        <v>50</v>
      </c>
      <c r="R9" s="84">
        <v>50</v>
      </c>
      <c r="S9" s="84">
        <v>50</v>
      </c>
      <c r="T9" s="84">
        <v>50</v>
      </c>
      <c r="U9" s="84">
        <v>50</v>
      </c>
      <c r="V9" s="84">
        <v>100</v>
      </c>
      <c r="W9" s="84">
        <v>100</v>
      </c>
      <c r="X9" s="84">
        <v>200</v>
      </c>
      <c r="Y9" s="84">
        <v>200</v>
      </c>
      <c r="Z9" s="84">
        <v>200</v>
      </c>
      <c r="AA9" s="84">
        <v>200</v>
      </c>
      <c r="AB9" s="84">
        <v>200</v>
      </c>
      <c r="AC9" s="84">
        <v>200</v>
      </c>
      <c r="AD9" s="84">
        <v>200</v>
      </c>
    </row>
    <row r="10" spans="1:30" s="18" customFormat="1" ht="42.75" customHeight="1" thickBot="1">
      <c r="A10" s="26">
        <v>4</v>
      </c>
      <c r="B10" s="82" t="s">
        <v>140</v>
      </c>
      <c r="C10" s="26" t="s">
        <v>144</v>
      </c>
      <c r="D10" s="16">
        <v>50</v>
      </c>
      <c r="E10" s="19">
        <v>55</v>
      </c>
      <c r="F10" s="19">
        <v>60</v>
      </c>
      <c r="G10" s="19">
        <v>65</v>
      </c>
      <c r="H10" s="19">
        <v>70</v>
      </c>
      <c r="I10" s="19">
        <v>75</v>
      </c>
      <c r="J10" s="19">
        <v>80</v>
      </c>
      <c r="K10" s="19">
        <v>85</v>
      </c>
      <c r="L10" s="19">
        <v>90</v>
      </c>
      <c r="M10" s="84">
        <v>4.68</v>
      </c>
      <c r="N10" s="84">
        <v>8.5</v>
      </c>
      <c r="O10" s="84">
        <v>8.5</v>
      </c>
      <c r="P10" s="84">
        <v>8.5</v>
      </c>
      <c r="Q10" s="84">
        <v>8.5</v>
      </c>
      <c r="R10" s="84">
        <v>8.5</v>
      </c>
      <c r="S10" s="84">
        <v>8.5</v>
      </c>
      <c r="T10" s="84">
        <v>8.5</v>
      </c>
      <c r="U10" s="84">
        <v>8.5</v>
      </c>
      <c r="V10" s="84">
        <v>234</v>
      </c>
      <c r="W10" s="84">
        <v>467.5</v>
      </c>
      <c r="X10" s="84">
        <v>510</v>
      </c>
      <c r="Y10" s="84">
        <v>552.5</v>
      </c>
      <c r="Z10" s="84">
        <v>595</v>
      </c>
      <c r="AA10" s="84">
        <v>637.5</v>
      </c>
      <c r="AB10" s="84">
        <v>680</v>
      </c>
      <c r="AC10" s="84">
        <v>722.5</v>
      </c>
      <c r="AD10" s="84">
        <v>765</v>
      </c>
    </row>
    <row r="11" spans="1:30" ht="75" customHeight="1" thickBot="1">
      <c r="A11" s="26">
        <v>5</v>
      </c>
      <c r="B11" s="82" t="s">
        <v>141</v>
      </c>
      <c r="C11" s="26" t="s">
        <v>145</v>
      </c>
      <c r="D11" s="61">
        <v>82.56</v>
      </c>
      <c r="E11" s="62">
        <v>57.14</v>
      </c>
      <c r="F11" s="62">
        <v>57.14</v>
      </c>
      <c r="G11" s="62">
        <v>57.14</v>
      </c>
      <c r="H11" s="62">
        <v>57.14</v>
      </c>
      <c r="I11" s="62">
        <v>57.14</v>
      </c>
      <c r="J11" s="62">
        <v>57.14</v>
      </c>
      <c r="K11" s="62">
        <v>57.14</v>
      </c>
      <c r="L11" s="62">
        <v>57.14</v>
      </c>
      <c r="M11" s="84">
        <v>48.45</v>
      </c>
      <c r="N11" s="84">
        <v>70</v>
      </c>
      <c r="O11" s="84">
        <v>70</v>
      </c>
      <c r="P11" s="84">
        <v>70</v>
      </c>
      <c r="Q11" s="84">
        <v>70</v>
      </c>
      <c r="R11" s="84">
        <v>70</v>
      </c>
      <c r="S11" s="84">
        <v>70</v>
      </c>
      <c r="T11" s="84">
        <v>70</v>
      </c>
      <c r="U11" s="84">
        <v>70</v>
      </c>
      <c r="V11" s="84">
        <v>4000</v>
      </c>
      <c r="W11" s="84">
        <v>4000</v>
      </c>
      <c r="X11" s="84">
        <v>4000</v>
      </c>
      <c r="Y11" s="84">
        <v>4000</v>
      </c>
      <c r="Z11" s="84">
        <v>4000</v>
      </c>
      <c r="AA11" s="84">
        <v>4000</v>
      </c>
      <c r="AB11" s="84">
        <v>4000</v>
      </c>
      <c r="AC11" s="84">
        <v>4000</v>
      </c>
      <c r="AD11" s="84">
        <v>4000</v>
      </c>
    </row>
    <row r="12" spans="1:30" ht="51" customHeight="1" thickBot="1">
      <c r="A12" s="26">
        <v>6</v>
      </c>
      <c r="B12" s="82" t="s">
        <v>142</v>
      </c>
      <c r="C12" s="26" t="s">
        <v>143</v>
      </c>
      <c r="D12" s="16">
        <v>10</v>
      </c>
      <c r="E12" s="45" t="s">
        <v>94</v>
      </c>
      <c r="F12" s="45" t="s">
        <v>96</v>
      </c>
      <c r="G12" s="45" t="s">
        <v>128</v>
      </c>
      <c r="H12" s="45" t="s">
        <v>129</v>
      </c>
      <c r="I12" s="45" t="s">
        <v>130</v>
      </c>
      <c r="J12" s="45" t="s">
        <v>131</v>
      </c>
      <c r="K12" s="45" t="s">
        <v>132</v>
      </c>
      <c r="L12" s="45" t="s">
        <v>133</v>
      </c>
      <c r="M12" s="84">
        <v>760</v>
      </c>
      <c r="N12" s="84" t="s">
        <v>151</v>
      </c>
      <c r="O12" s="84" t="s">
        <v>151</v>
      </c>
      <c r="P12" s="84" t="s">
        <v>151</v>
      </c>
      <c r="Q12" s="84" t="s">
        <v>151</v>
      </c>
      <c r="R12" s="84" t="s">
        <v>151</v>
      </c>
      <c r="S12" s="84" t="s">
        <v>151</v>
      </c>
      <c r="T12" s="84" t="s">
        <v>151</v>
      </c>
      <c r="U12" s="84" t="s">
        <v>151</v>
      </c>
      <c r="V12" s="84">
        <v>7600</v>
      </c>
      <c r="W12" s="84" t="s">
        <v>152</v>
      </c>
      <c r="X12" s="84" t="s">
        <v>153</v>
      </c>
      <c r="Y12" s="84" t="s">
        <v>154</v>
      </c>
      <c r="Z12" s="84" t="s">
        <v>155</v>
      </c>
      <c r="AA12" s="84" t="s">
        <v>156</v>
      </c>
      <c r="AB12" s="84" t="s">
        <v>157</v>
      </c>
      <c r="AC12" s="84" t="s">
        <v>158</v>
      </c>
      <c r="AD12" s="84" t="s">
        <v>159</v>
      </c>
    </row>
  </sheetData>
  <sheetProtection/>
  <mergeCells count="8">
    <mergeCell ref="D4:L5"/>
    <mergeCell ref="M4:U5"/>
    <mergeCell ref="V4:AD5"/>
    <mergeCell ref="A2:AD2"/>
    <mergeCell ref="A3:AD3"/>
    <mergeCell ref="A4:A6"/>
    <mergeCell ref="B4:B6"/>
    <mergeCell ref="C4:C6"/>
  </mergeCells>
  <printOptions/>
  <pageMargins left="0.7" right="0.7" top="0.75" bottom="0.75" header="0.3" footer="0.3"/>
  <pageSetup horizontalDpi="600" verticalDpi="600" orientation="landscape" paperSize="9" scale="39" r:id="rId1"/>
  <colBreaks count="1" manualBreakCount="1">
    <brk id="30" min="1"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2018-10-15T05:24:00Z</dcterms:modified>
  <cp:category/>
  <cp:version/>
  <cp:contentType/>
  <cp:contentStatus/>
</cp:coreProperties>
</file>