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 готов" sheetId="1" r:id="rId1"/>
  </sheets>
  <definedNames>
    <definedName name="_xlnm.Print_Area" localSheetId="0">'2019 готов'!$A$1:$M$100</definedName>
  </definedNames>
  <calcPr calcMode="manual" fullCalcOnLoad="1"/>
</workbook>
</file>

<file path=xl/sharedStrings.xml><?xml version="1.0" encoding="utf-8"?>
<sst xmlns="http://schemas.openxmlformats.org/spreadsheetml/2006/main" count="271" uniqueCount="184">
  <si>
    <t>ПЕРЕЧЕНЬ</t>
  </si>
  <si>
    <t>за счет средств бюджета муниципального образования "Город Томск"</t>
  </si>
  <si>
    <t>№ п/п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</si>
  <si>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</si>
  <si>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</si>
  <si>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 xml:space="preserve">Число жителей, зарегистрированных в аварийном многоквартирном доме </t>
  </si>
  <si>
    <t>Площадь занимаемых жилых помещений, кв.м.</t>
  </si>
  <si>
    <t>Количество помещений</t>
  </si>
  <si>
    <t>всего</t>
  </si>
  <si>
    <t>в том числе жилых помещений</t>
  </si>
  <si>
    <t>Всего:</t>
  </si>
  <si>
    <t>в муниципальной собственности</t>
  </si>
  <si>
    <t>в частной собственности</t>
  </si>
  <si>
    <t>решение суда</t>
  </si>
  <si>
    <t>Итого:</t>
  </si>
  <si>
    <t>Общая площадь объекта, кв.м.</t>
  </si>
  <si>
    <t>50-60</t>
  </si>
  <si>
    <t>60-90</t>
  </si>
  <si>
    <t>Площадь  жилых помещений с учетом мер социальной поддержки, кв.м.</t>
  </si>
  <si>
    <t>подпункты перечня</t>
  </si>
  <si>
    <t>Энергетиков ул., 5 - 3</t>
  </si>
  <si>
    <t>Целинный пер., 24 - 11</t>
  </si>
  <si>
    <t>Первомайская ул., 171 - 4</t>
  </si>
  <si>
    <t>Песочный пер., 41 - 3</t>
  </si>
  <si>
    <t>Красноармейская ул., 43/1 - 7</t>
  </si>
  <si>
    <t>Красноармейский пер, 5 - 1</t>
  </si>
  <si>
    <t>Энергетиков ул., 3 - 3</t>
  </si>
  <si>
    <t>Мельничная ул., 73 - 1</t>
  </si>
  <si>
    <t>Промышленный пер., 8 - 1</t>
  </si>
  <si>
    <t>Первомайская ул., 171 - 5</t>
  </si>
  <si>
    <t>Энергетиков пер., 1 - 1</t>
  </si>
  <si>
    <t>Бердская ул., 2 - 11</t>
  </si>
  <si>
    <t>Фабричная ул., 7 - 10</t>
  </si>
  <si>
    <t xml:space="preserve">* - рыночная стоимость 1 кв.м. жилья определяется на основании проведенного ООО «Бюро оценки «ТОККО» мониторингом рынка жилой недвижимости г. Томска: </t>
  </si>
  <si>
    <t>Большая Подгорная ул., 179 - 4</t>
  </si>
  <si>
    <t>Большая Подгорная ул., 179 - 3</t>
  </si>
  <si>
    <t>Розы Люксембург ул., 111 - 11</t>
  </si>
  <si>
    <t>Большая Подгорная ул., 120 - 5</t>
  </si>
  <si>
    <t>Большая Подгорная ул., 161 - 5</t>
  </si>
  <si>
    <t>Большая Подгорная ул., 118 - 2</t>
  </si>
  <si>
    <t>Днепровский пер., 21 - 4</t>
  </si>
  <si>
    <t>Калужская ул., 5 - 4</t>
  </si>
  <si>
    <t>Учительская ул., 79-11</t>
  </si>
  <si>
    <t>Белинского ул., 22 - 4а</t>
  </si>
  <si>
    <t>Днепровский пер., 12 - 10</t>
  </si>
  <si>
    <t>Короленко ул., 8 - 4</t>
  </si>
  <si>
    <t>Большая Подгорная ул., 116-4</t>
  </si>
  <si>
    <t>Урожайный пер., 26а - 4</t>
  </si>
  <si>
    <t>Первомайская ул., 153 - 2</t>
  </si>
  <si>
    <t>Первомайская ул., 171 - 1</t>
  </si>
  <si>
    <t>Бердская ул., 3 - 1</t>
  </si>
  <si>
    <t>п.Геологов, пер. Светлый, 2 - 15</t>
  </si>
  <si>
    <t>Светлый пер., 26 - 4</t>
  </si>
  <si>
    <t>Бердская ул., 3 - 2</t>
  </si>
  <si>
    <t>Ванцетти пер., 18 - 2</t>
  </si>
  <si>
    <t>Ванцетти пер., 9 - 2</t>
  </si>
  <si>
    <t>Днепровский пер., 23 - 11</t>
  </si>
  <si>
    <t>мировое соглашение</t>
  </si>
  <si>
    <t>Стоимость 1 кв.м., рублей на I полугодие 2019 года</t>
  </si>
  <si>
    <t>30-40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</si>
  <si>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планируется осуществить мероприятия по переселению в 2019 году</t>
  </si>
  <si>
    <t>Приложение 5 к подпрограмме "Расселение аварийного жилья" на 2017-2025 годы</t>
  </si>
  <si>
    <t>Большая Подгорная ул., 197 - 2</t>
  </si>
  <si>
    <t>Стоимость 1 кв.м., рублей на 3 квартал 2019 года</t>
  </si>
  <si>
    <t>** - цена 1 кв.м. жилья в соответствии с Приказом Министерства строительства и жилищно-коммунального хозяйства Российской Федерации от 01.04.2019 № 197/пр «О показателях средней рыночной стоимости одного квадратного метра общей площади жилого помещения по субъектам Российской Федерации на II квартал 2019 года»</t>
  </si>
  <si>
    <t>Сумма ((гр.12 х рыночная стоимость кв.м. жилья*)  - (гр.6 х 42,88 тыс.руб./кв.м.**)), тыс.руб. ***</t>
  </si>
  <si>
    <t>Урожайный пер., д. 25а - 13</t>
  </si>
  <si>
    <t>Московский тракт, 58 - 4</t>
  </si>
  <si>
    <t>Лермонтова ул., д. 21 - 3</t>
  </si>
  <si>
    <t>Дунайский пер., 10- 1</t>
  </si>
  <si>
    <t>Свердлова ул., д. 6/1 - 5</t>
  </si>
  <si>
    <t>5-Армии ул., 10 - 1</t>
  </si>
  <si>
    <t>Гоголя ул., 36/1 - 4</t>
  </si>
  <si>
    <t>Севастопольская ул., 174 - 5</t>
  </si>
  <si>
    <t>Энергетиков ул., 1  - 3</t>
  </si>
  <si>
    <t>Гагарина ул., 33  - 16</t>
  </si>
  <si>
    <t>Сибирская ул., 82 - 5</t>
  </si>
  <si>
    <t>Карповский пер., 20 - 2</t>
  </si>
  <si>
    <t>Ленина пр., 120  - 14</t>
  </si>
  <si>
    <t>Целинный пер.,  26  - 5</t>
  </si>
  <si>
    <t>Советская ул., 89 - 5</t>
  </si>
  <si>
    <t>Бердская ул., 9а - 6</t>
  </si>
  <si>
    <t>5-Армии ул., 9а - 2</t>
  </si>
  <si>
    <t>Первомайская ул., 177 - 1</t>
  </si>
  <si>
    <t>Фрунзе пр., 43/1 - 5</t>
  </si>
  <si>
    <t>Сибирская ул., 82 - 14</t>
  </si>
  <si>
    <t>Короленко ул., 20 - 8</t>
  </si>
  <si>
    <t>Дружбы ул., 56- 1</t>
  </si>
  <si>
    <t>Ленина пр., 152  - 5</t>
  </si>
  <si>
    <t>Короленко ул., 20 - 4</t>
  </si>
  <si>
    <t>3536,0***</t>
  </si>
  <si>
    <t>2855,84***</t>
  </si>
  <si>
    <t>0****</t>
  </si>
  <si>
    <t xml:space="preserve">**** - расселяемым гражданам предоставлено жилое помещение за счет освобожденного муниципального жилищного фонда </t>
  </si>
  <si>
    <t>*** - жилые помещения приобретены или планируется приобрести в рамках муниципальной программы без софинансирования из федерального и областного бюджетов</t>
  </si>
  <si>
    <t>1349,86*****</t>
  </si>
  <si>
    <t>1529,51*****</t>
  </si>
  <si>
    <t>1481,66*****</t>
  </si>
  <si>
    <t>1351,74*****</t>
  </si>
  <si>
    <t>1434,5*****</t>
  </si>
  <si>
    <t>1284,42*****</t>
  </si>
  <si>
    <t>992,83*****</t>
  </si>
  <si>
    <t>721,82*****</t>
  </si>
  <si>
    <t>937,09*****</t>
  </si>
  <si>
    <t>967,1*****</t>
  </si>
  <si>
    <t>1353,7*****</t>
  </si>
  <si>
    <t>924,22*****</t>
  </si>
  <si>
    <t>864,19*****</t>
  </si>
  <si>
    <t>1285,54*****</t>
  </si>
  <si>
    <t>1255,53*****</t>
  </si>
  <si>
    <t>1292,99*****</t>
  </si>
  <si>
    <t>1348,74*****</t>
  </si>
  <si>
    <t>1267,26*****</t>
  </si>
  <si>
    <t>1241,54*****</t>
  </si>
  <si>
    <t>1079,27*****</t>
  </si>
  <si>
    <t>898,5*****</t>
  </si>
  <si>
    <t>1155,78*****</t>
  </si>
  <si>
    <t>1344,45*****</t>
  </si>
  <si>
    <t>954,92*****</t>
  </si>
  <si>
    <t>1070,02*****</t>
  </si>
  <si>
    <t>668,07*****</t>
  </si>
  <si>
    <t>1061,44*****</t>
  </si>
  <si>
    <t>916,32*****</t>
  </si>
  <si>
    <t>1370,18*****</t>
  </si>
  <si>
    <t>1105*****</t>
  </si>
  <si>
    <t>1040*****</t>
  </si>
  <si>
    <t>1906,18*****</t>
  </si>
  <si>
    <t>835,3*****</t>
  </si>
  <si>
    <t>860,47*****</t>
  </si>
  <si>
    <t>899,17*****</t>
  </si>
  <si>
    <t>1811,84*****</t>
  </si>
  <si>
    <t>851,33*****</t>
  </si>
  <si>
    <t>1460,22*****</t>
  </si>
  <si>
    <t>1224,38*****</t>
  </si>
  <si>
    <t>1131,18*****</t>
  </si>
  <si>
    <t>777,15*****</t>
  </si>
  <si>
    <t>1362,28*****</t>
  </si>
  <si>
    <t>1301,57*****</t>
  </si>
  <si>
    <t>869,61*****</t>
  </si>
  <si>
    <t>877,06*****</t>
  </si>
  <si>
    <t>1820,42*****</t>
  </si>
  <si>
    <t>1567,42*****</t>
  </si>
  <si>
    <t>1319,4*****</t>
  </si>
  <si>
    <t>1215,81*****</t>
  </si>
  <si>
    <t>1413,06*****</t>
  </si>
  <si>
    <t>1310,14*****</t>
  </si>
  <si>
    <t>1683,2*****</t>
  </si>
  <si>
    <t>1580,96*****</t>
  </si>
  <si>
    <t>873,9*****</t>
  </si>
  <si>
    <t>пп.1, 3, 4</t>
  </si>
  <si>
    <t>пп. 2, 5, 6</t>
  </si>
  <si>
    <t>Стоимость 1 кв.м., рублей на 2 квартал 2019 года</t>
  </si>
  <si>
    <t>Кулева ул., 25  - 8а</t>
  </si>
  <si>
    <t>Первомайская ул., д. 177 - 7</t>
  </si>
  <si>
    <t>Краснознаменная ул., д. 3-6</t>
  </si>
  <si>
    <t>956,08*****</t>
  </si>
  <si>
    <t>1190,08*****</t>
  </si>
  <si>
    <t>1023,98*****</t>
  </si>
  <si>
    <t>1262,98*****</t>
  </si>
  <si>
    <t>1357,99*****</t>
  </si>
  <si>
    <t>1897,5***</t>
  </si>
  <si>
    <t>1342,73******</t>
  </si>
  <si>
    <t>Лермонтова ул., 29</t>
  </si>
  <si>
    <t>1920,6***</t>
  </si>
  <si>
    <t>1170,21******</t>
  </si>
  <si>
    <t>48,85*******</t>
  </si>
  <si>
    <t>****** - в случае экономии средств, предусмотренных на софинансирование региональной программы в размере 86,48 тыс. руб.</t>
  </si>
  <si>
    <t>******* - в случае экономии средств, предусмотренных на муниципальную программу (без софинансирования из федерального и областного бюджетов) в размере 1685,63 тыс. руб.</t>
  </si>
  <si>
    <t>пп.7-8</t>
  </si>
  <si>
    <t>пп. 9-75</t>
  </si>
  <si>
    <t>Стоимость 1 кв.м., рублей на 3 квартал 2019 года (первичный рынок жилья)</t>
  </si>
  <si>
    <t>Фабричная ул., 7 - 21</t>
  </si>
  <si>
    <t>Ивана Черных ул., 71 - 4</t>
  </si>
  <si>
    <t>Софинансирование за счет бюджета муниципального образования «Город Томск» «Региональной адресной программы по переселению граждан  из аварийного жилищного фонда Томской области на 2019-2024 годы», утвержденной Распоряжением Администрации Томской области от 10.04.2019 №233-ра</t>
  </si>
  <si>
    <t>Урожайный пер., д. 28-11</t>
  </si>
  <si>
    <t>Максима Горького ул., 64 - 10</t>
  </si>
  <si>
    <t>Большая Подгорная ул., 221  - 12</t>
  </si>
  <si>
    <t>Большая Подгорная ул., 221  - 10</t>
  </si>
  <si>
    <t>Полины Осипенко ул., 3 - 7</t>
  </si>
  <si>
    <t>Большая Подгорная ул., 203 - 13</t>
  </si>
  <si>
    <t>Розы Люксембург ул., 49/2 - 8</t>
  </si>
  <si>
    <t>Кольцевой проезд, 25 - 6</t>
  </si>
  <si>
    <t>***** - приобретение жилых помещений с софинансированием из федерального и областного бюджетов в рамках Основного мероприятия "Реализация регионального проекта "Обеспечение устойчивого сокращения непригодного для проживания жилищного фонда" национального проекта "Жилье и городская среда" за счет средств государственной корпорации</t>
  </si>
  <si>
    <t>Приложение 7 к постановлению администрации Города Томска от 21.10.2019 № 1022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</si>
</sst>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0000\ _₽_-;\-* #,##0.00000\ _₽_-;_-* &quot;-&quot;?????\ _₽_-;_-@_-"/>
    <numFmt numFmtId="195" formatCode="_-* #,##0.0000\ _₽_-;\-* #,##0.0000\ _₽_-;_-* &quot;-&quot;????\ _₽_-;_-@_-"/>
    <numFmt numFmtId="196" formatCode="_-* #,##0.000\ _₽_-;\-* #,##0.000\ _₽_-;_-* &quot;-&quot;???\ _₽_-;_-@_-"/>
    <numFmt numFmtId="197" formatCode="#,##0.0"/>
  </numFmts>
  <fonts count="49">
    <font>
      <sz val="10"/>
      <name val="Arial"/>
      <family val="0"/>
    </font>
    <font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" fontId="6" fillId="0" borderId="10" xfId="55" applyNumberFormat="1" applyFont="1" applyFill="1" applyBorder="1" applyAlignment="1">
      <alignment horizontal="center" vertical="center" textRotation="90" wrapText="1"/>
      <protection/>
    </xf>
    <xf numFmtId="1" fontId="6" fillId="0" borderId="10" xfId="55" applyNumberFormat="1" applyFont="1" applyFill="1" applyBorder="1" applyAlignment="1">
      <alignment horizontal="center" vertical="center" textRotation="90" wrapText="1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0" xfId="62" applyFont="1" applyFill="1" applyBorder="1" applyAlignment="1">
      <alignment horizontal="center" vertical="center" wrapText="1"/>
      <protection/>
    </xf>
    <xf numFmtId="0" fontId="6" fillId="0" borderId="0" xfId="62" applyNumberFormat="1" applyFont="1" applyFill="1" applyBorder="1" applyAlignment="1">
      <alignment horizontal="left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8" fillId="0" borderId="10" xfId="62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0" fontId="2" fillId="0" borderId="0" xfId="54" applyFont="1" applyFill="1" applyAlignment="1">
      <alignment vertical="center"/>
      <protection/>
    </xf>
    <xf numFmtId="0" fontId="2" fillId="0" borderId="0" xfId="62" applyFont="1" applyFill="1" applyAlignment="1">
      <alignment vertical="center"/>
      <protection/>
    </xf>
    <xf numFmtId="0" fontId="2" fillId="0" borderId="0" xfId="0" applyFont="1" applyFill="1" applyBorder="1" applyAlignment="1">
      <alignment vertical="center"/>
    </xf>
    <xf numFmtId="43" fontId="2" fillId="0" borderId="0" xfId="0" applyNumberFormat="1" applyFont="1" applyFill="1" applyBorder="1" applyAlignment="1">
      <alignment horizontal="center" vertical="center"/>
    </xf>
    <xf numFmtId="0" fontId="2" fillId="0" borderId="0" xfId="62" applyFont="1" applyFill="1" applyBorder="1" applyAlignment="1">
      <alignment horizontal="center" vertical="center" wrapText="1"/>
      <protection/>
    </xf>
    <xf numFmtId="1" fontId="2" fillId="0" borderId="0" xfId="0" applyNumberFormat="1" applyFont="1" applyFill="1" applyBorder="1" applyAlignment="1">
      <alignment horizontal="center" wrapText="1"/>
    </xf>
    <xf numFmtId="43" fontId="6" fillId="0" borderId="0" xfId="62" applyNumberFormat="1" applyFont="1" applyFill="1" applyBorder="1" applyAlignment="1">
      <alignment horizontal="left" vertical="center" wrapText="1"/>
      <protection/>
    </xf>
    <xf numFmtId="188" fontId="2" fillId="0" borderId="10" xfId="62" applyNumberFormat="1" applyFont="1" applyFill="1" applyBorder="1" applyAlignment="1">
      <alignment horizontal="center" vertical="center" wrapText="1"/>
      <protection/>
    </xf>
    <xf numFmtId="43" fontId="2" fillId="0" borderId="10" xfId="62" applyNumberFormat="1" applyFont="1" applyFill="1" applyBorder="1" applyAlignment="1">
      <alignment horizontal="center" vertical="center"/>
      <protection/>
    </xf>
    <xf numFmtId="4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3" fontId="2" fillId="0" borderId="0" xfId="0" applyNumberFormat="1" applyFont="1" applyFill="1" applyAlignment="1">
      <alignment vertical="center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6" fillId="0" borderId="10" xfId="62" applyFont="1" applyFill="1" applyBorder="1" applyAlignment="1">
      <alignment horizontal="center" vertical="center" wrapText="1"/>
      <protection/>
    </xf>
    <xf numFmtId="3" fontId="6" fillId="0" borderId="10" xfId="62" applyNumberFormat="1" applyFont="1" applyFill="1" applyBorder="1" applyAlignment="1">
      <alignment horizontal="center" vertical="center" wrapText="1"/>
      <protection/>
    </xf>
    <xf numFmtId="3" fontId="48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/>
    </xf>
    <xf numFmtId="43" fontId="2" fillId="0" borderId="10" xfId="0" applyNumberFormat="1" applyFont="1" applyFill="1" applyBorder="1" applyAlignment="1">
      <alignment horizontal="center" vertical="center" wrapText="1"/>
    </xf>
    <xf numFmtId="0" fontId="2" fillId="0" borderId="10" xfId="62" applyFont="1" applyFill="1" applyBorder="1" applyAlignment="1">
      <alignment vertical="center" shrinkToFit="1"/>
      <protection/>
    </xf>
    <xf numFmtId="0" fontId="2" fillId="0" borderId="10" xfId="0" applyFont="1" applyFill="1" applyBorder="1" applyAlignment="1">
      <alignment horizontal="center"/>
    </xf>
    <xf numFmtId="0" fontId="2" fillId="0" borderId="10" xfId="55" applyFont="1" applyFill="1" applyBorder="1" applyAlignment="1">
      <alignment horizontal="center" vertical="center" wrapText="1"/>
      <protection/>
    </xf>
    <xf numFmtId="188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62" applyFont="1" applyFill="1" applyBorder="1" applyAlignment="1">
      <alignment horizontal="right" vertical="center" shrinkToFit="1"/>
      <protection/>
    </xf>
    <xf numFmtId="1" fontId="2" fillId="0" borderId="10" xfId="62" applyNumberFormat="1" applyFont="1" applyFill="1" applyBorder="1" applyAlignment="1">
      <alignment horizontal="center" vertical="center" wrapText="1"/>
      <protection/>
    </xf>
    <xf numFmtId="0" fontId="6" fillId="0" borderId="0" xfId="62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6" fillId="0" borderId="10" xfId="55" applyFont="1" applyFill="1" applyBorder="1" applyAlignment="1">
      <alignment horizontal="center" vertical="center" textRotation="90" wrapText="1"/>
      <protection/>
    </xf>
    <xf numFmtId="187" fontId="6" fillId="0" borderId="10" xfId="66" applyFont="1" applyFill="1" applyBorder="1" applyAlignment="1">
      <alignment horizontal="center" vertical="center" textRotation="90" wrapText="1"/>
    </xf>
    <xf numFmtId="4" fontId="6" fillId="0" borderId="10" xfId="55" applyNumberFormat="1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textRotation="90" wrapText="1"/>
      <protection/>
    </xf>
    <xf numFmtId="1" fontId="6" fillId="0" borderId="10" xfId="55" applyNumberFormat="1" applyFont="1" applyFill="1" applyBorder="1" applyAlignment="1">
      <alignment horizontal="center" vertical="center" textRotation="90" wrapText="1"/>
      <protection/>
    </xf>
    <xf numFmtId="1" fontId="6" fillId="0" borderId="10" xfId="55" applyNumberFormat="1" applyFont="1" applyFill="1" applyBorder="1" applyAlignment="1">
      <alignment horizontal="center" vertical="center" wrapText="1"/>
      <protection/>
    </xf>
    <xf numFmtId="0" fontId="2" fillId="0" borderId="0" xfId="54" applyFont="1" applyFill="1" applyAlignment="1">
      <alignment horizontal="right" vertical="center" wrapText="1"/>
      <protection/>
    </xf>
    <xf numFmtId="0" fontId="2" fillId="0" borderId="0" xfId="0" applyFont="1" applyFill="1" applyAlignment="1">
      <alignment horizontal="right" vertical="center"/>
    </xf>
    <xf numFmtId="0" fontId="3" fillId="0" borderId="0" xfId="55" applyFont="1" applyFill="1" applyAlignment="1">
      <alignment horizontal="center" vertical="center" wrapText="1"/>
      <protection/>
    </xf>
    <xf numFmtId="0" fontId="2" fillId="0" borderId="0" xfId="54" applyFont="1" applyFill="1" applyAlignment="1">
      <alignment vertical="center" wrapText="1"/>
      <protection/>
    </xf>
    <xf numFmtId="0" fontId="11" fillId="0" borderId="0" xfId="55" applyFont="1" applyFill="1" applyAlignment="1">
      <alignment horizontal="center" vertical="center" wrapText="1"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0" fontId="2" fillId="0" borderId="0" xfId="54" applyFont="1" applyFill="1" applyBorder="1" applyAlignment="1">
      <alignment vertical="center" wrapText="1"/>
      <protection/>
    </xf>
    <xf numFmtId="4" fontId="6" fillId="0" borderId="10" xfId="55" applyNumberFormat="1" applyFont="1" applyFill="1" applyBorder="1" applyAlignment="1">
      <alignment horizontal="center" vertical="center" textRotation="90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14" fontId="2" fillId="0" borderId="10" xfId="54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8" fillId="0" borderId="10" xfId="62" applyNumberFormat="1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62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13" xfId="54" applyFont="1" applyFill="1" applyBorder="1" applyAlignment="1">
      <alignment horizontal="left" vertical="center"/>
      <protection/>
    </xf>
    <xf numFmtId="0" fontId="12" fillId="0" borderId="11" xfId="0" applyFont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6" fillId="0" borderId="0" xfId="54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6" fillId="0" borderId="14" xfId="62" applyNumberFormat="1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/>
    </xf>
    <xf numFmtId="0" fontId="2" fillId="0" borderId="10" xfId="62" applyFont="1" applyFill="1" applyBorder="1" applyAlignment="1">
      <alignment horizontal="left" vertical="center" wrapText="1" shrinkToFit="1"/>
      <protection/>
    </xf>
    <xf numFmtId="0" fontId="0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Лист1" xfId="54"/>
    <cellStyle name="Обычный_первые дома Шатурному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_Лист1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view="pageBreakPreview" zoomScaleNormal="120" zoomScaleSheetLayoutView="100" zoomScalePageLayoutView="0" workbookViewId="0" topLeftCell="A1">
      <selection activeCell="C1" sqref="C1:M1"/>
    </sheetView>
  </sheetViews>
  <sheetFormatPr defaultColWidth="9.140625" defaultRowHeight="12.75"/>
  <cols>
    <col min="1" max="1" width="4.57421875" style="11" customWidth="1"/>
    <col min="2" max="2" width="25.8515625" style="11" customWidth="1"/>
    <col min="3" max="3" width="14.28125" style="11" customWidth="1"/>
    <col min="4" max="4" width="6.421875" style="11" customWidth="1"/>
    <col min="5" max="5" width="7.00390625" style="11" customWidth="1"/>
    <col min="6" max="6" width="7.8515625" style="11" customWidth="1"/>
    <col min="7" max="7" width="8.140625" style="11" customWidth="1"/>
    <col min="8" max="8" width="6.00390625" style="11" customWidth="1"/>
    <col min="9" max="9" width="5.140625" style="11" customWidth="1"/>
    <col min="10" max="10" width="4.421875" style="11" customWidth="1"/>
    <col min="11" max="11" width="4.7109375" style="11" customWidth="1"/>
    <col min="12" max="12" width="7.00390625" style="11" customWidth="1"/>
    <col min="13" max="13" width="14.28125" style="11" customWidth="1"/>
    <col min="14" max="14" width="9.57421875" style="11" hidden="1" customWidth="1"/>
    <col min="15" max="15" width="8.8515625" style="11" customWidth="1"/>
    <col min="16" max="16" width="13.28125" style="11" customWidth="1"/>
    <col min="17" max="18" width="14.57421875" style="11" customWidth="1"/>
    <col min="19" max="16384" width="8.8515625" style="11" customWidth="1"/>
  </cols>
  <sheetData>
    <row r="1" spans="3:13" ht="13.5" customHeight="1">
      <c r="C1" s="48" t="s">
        <v>183</v>
      </c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5" customHeight="1">
      <c r="A2" s="12"/>
      <c r="B2" s="13"/>
      <c r="C2" s="48" t="s">
        <v>61</v>
      </c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5" ht="12.75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  <c r="O3"/>
    </row>
    <row r="4" spans="1:13" ht="47.25" customHeight="1">
      <c r="A4" s="52" t="s">
        <v>60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3.5">
      <c r="A5" s="53" t="s">
        <v>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4"/>
      <c r="M5" s="54"/>
    </row>
    <row r="6" spans="1:13" ht="21" customHeight="1">
      <c r="A6" s="42" t="s">
        <v>2</v>
      </c>
      <c r="B6" s="42" t="s">
        <v>3</v>
      </c>
      <c r="C6" s="42" t="s">
        <v>4</v>
      </c>
      <c r="D6" s="42"/>
      <c r="E6" s="43" t="s">
        <v>5</v>
      </c>
      <c r="F6" s="44" t="s">
        <v>6</v>
      </c>
      <c r="G6" s="44"/>
      <c r="H6" s="44"/>
      <c r="I6" s="47" t="s">
        <v>7</v>
      </c>
      <c r="J6" s="47"/>
      <c r="K6" s="47"/>
      <c r="L6" s="55" t="s">
        <v>18</v>
      </c>
      <c r="M6" s="45" t="s">
        <v>65</v>
      </c>
    </row>
    <row r="7" spans="1:13" ht="12.75">
      <c r="A7" s="42"/>
      <c r="B7" s="42"/>
      <c r="C7" s="42"/>
      <c r="D7" s="42"/>
      <c r="E7" s="43"/>
      <c r="F7" s="42" t="s">
        <v>8</v>
      </c>
      <c r="G7" s="44" t="s">
        <v>9</v>
      </c>
      <c r="H7" s="44"/>
      <c r="I7" s="46" t="s">
        <v>10</v>
      </c>
      <c r="J7" s="47" t="s">
        <v>9</v>
      </c>
      <c r="K7" s="47"/>
      <c r="L7" s="56"/>
      <c r="M7" s="45"/>
    </row>
    <row r="8" spans="1:15" ht="23.25" customHeight="1">
      <c r="A8" s="42"/>
      <c r="B8" s="42"/>
      <c r="C8" s="42"/>
      <c r="D8" s="42"/>
      <c r="E8" s="43"/>
      <c r="F8" s="42"/>
      <c r="G8" s="44"/>
      <c r="H8" s="44"/>
      <c r="I8" s="46"/>
      <c r="J8" s="47"/>
      <c r="K8" s="47"/>
      <c r="L8" s="56"/>
      <c r="M8" s="45"/>
      <c r="N8" s="64"/>
      <c r="O8" s="64"/>
    </row>
    <row r="9" spans="1:15" ht="88.5" customHeight="1">
      <c r="A9" s="42"/>
      <c r="B9" s="42"/>
      <c r="C9" s="42"/>
      <c r="D9" s="42"/>
      <c r="E9" s="43"/>
      <c r="F9" s="42"/>
      <c r="G9" s="1" t="s">
        <v>11</v>
      </c>
      <c r="H9" s="1" t="s">
        <v>12</v>
      </c>
      <c r="I9" s="46"/>
      <c r="J9" s="2" t="s">
        <v>11</v>
      </c>
      <c r="K9" s="2" t="s">
        <v>12</v>
      </c>
      <c r="L9" s="56"/>
      <c r="M9" s="45"/>
      <c r="N9" s="64"/>
      <c r="O9" s="64"/>
    </row>
    <row r="10" spans="1:17" ht="12.75">
      <c r="A10" s="3">
        <v>1</v>
      </c>
      <c r="B10" s="3">
        <v>2</v>
      </c>
      <c r="C10" s="3">
        <v>3</v>
      </c>
      <c r="D10" s="3">
        <v>4</v>
      </c>
      <c r="E10" s="7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14"/>
      <c r="O10" s="14"/>
      <c r="P10" s="14"/>
      <c r="Q10" s="14"/>
    </row>
    <row r="11" spans="1:17" ht="12.75" customHeight="1">
      <c r="A11" s="7">
        <v>1</v>
      </c>
      <c r="B11" s="30" t="s">
        <v>28</v>
      </c>
      <c r="C11" s="57" t="s">
        <v>13</v>
      </c>
      <c r="D11" s="57"/>
      <c r="E11" s="10">
        <v>2</v>
      </c>
      <c r="F11" s="10">
        <v>17.27</v>
      </c>
      <c r="G11" s="5">
        <f>F11</f>
        <v>17.27</v>
      </c>
      <c r="H11" s="5">
        <v>0</v>
      </c>
      <c r="I11" s="5">
        <v>1</v>
      </c>
      <c r="J11" s="5">
        <v>1</v>
      </c>
      <c r="K11" s="5">
        <v>0</v>
      </c>
      <c r="L11" s="24">
        <v>33</v>
      </c>
      <c r="M11" s="32" t="s">
        <v>160</v>
      </c>
      <c r="N11" s="14"/>
      <c r="O11" s="14"/>
      <c r="P11" s="14"/>
      <c r="Q11" s="14"/>
    </row>
    <row r="12" spans="1:17" ht="12.75" customHeight="1">
      <c r="A12" s="7">
        <v>2</v>
      </c>
      <c r="B12" s="33" t="s">
        <v>46</v>
      </c>
      <c r="C12" s="57" t="s">
        <v>13</v>
      </c>
      <c r="D12" s="57"/>
      <c r="E12" s="5">
        <v>1</v>
      </c>
      <c r="F12" s="5">
        <v>30.6</v>
      </c>
      <c r="G12" s="5">
        <f>F12</f>
        <v>30.6</v>
      </c>
      <c r="H12" s="5">
        <v>0</v>
      </c>
      <c r="I12" s="5">
        <v>1</v>
      </c>
      <c r="J12" s="5">
        <v>1</v>
      </c>
      <c r="K12" s="5">
        <v>0</v>
      </c>
      <c r="L12" s="24">
        <v>33</v>
      </c>
      <c r="M12" s="32" t="s">
        <v>163</v>
      </c>
      <c r="N12" s="14"/>
      <c r="O12" s="14"/>
      <c r="P12" s="14"/>
      <c r="Q12" s="14"/>
    </row>
    <row r="13" spans="1:17" ht="12.75" customHeight="1">
      <c r="A13" s="7">
        <v>3</v>
      </c>
      <c r="B13" s="30" t="s">
        <v>41</v>
      </c>
      <c r="C13" s="57" t="s">
        <v>13</v>
      </c>
      <c r="D13" s="57"/>
      <c r="E13" s="10">
        <v>3</v>
      </c>
      <c r="F13" s="10">
        <v>23.6</v>
      </c>
      <c r="G13" s="5">
        <f>F13</f>
        <v>23.6</v>
      </c>
      <c r="H13" s="5">
        <v>0</v>
      </c>
      <c r="I13" s="5">
        <v>1</v>
      </c>
      <c r="J13" s="5">
        <v>1</v>
      </c>
      <c r="K13" s="5">
        <v>0</v>
      </c>
      <c r="L13" s="24">
        <v>33</v>
      </c>
      <c r="M13" s="32" t="s">
        <v>160</v>
      </c>
      <c r="N13" s="14"/>
      <c r="O13" s="14"/>
      <c r="P13" s="14"/>
      <c r="Q13" s="14"/>
    </row>
    <row r="14" spans="1:17" ht="12.75" customHeight="1">
      <c r="A14" s="7">
        <v>4</v>
      </c>
      <c r="B14" s="30" t="s">
        <v>47</v>
      </c>
      <c r="C14" s="57" t="s">
        <v>13</v>
      </c>
      <c r="D14" s="57"/>
      <c r="E14" s="10">
        <v>2</v>
      </c>
      <c r="F14" s="10">
        <v>25.5</v>
      </c>
      <c r="G14" s="5">
        <v>25.5</v>
      </c>
      <c r="H14" s="5">
        <v>0</v>
      </c>
      <c r="I14" s="5">
        <v>1</v>
      </c>
      <c r="J14" s="5">
        <v>1</v>
      </c>
      <c r="K14" s="5">
        <v>0</v>
      </c>
      <c r="L14" s="24">
        <v>33</v>
      </c>
      <c r="M14" s="32" t="s">
        <v>160</v>
      </c>
      <c r="N14" s="14"/>
      <c r="O14" s="14"/>
      <c r="P14" s="14"/>
      <c r="Q14" s="14"/>
    </row>
    <row r="15" spans="1:17" ht="12.75" customHeight="1">
      <c r="A15" s="7">
        <v>5</v>
      </c>
      <c r="B15" s="30" t="s">
        <v>48</v>
      </c>
      <c r="C15" s="57" t="s">
        <v>13</v>
      </c>
      <c r="D15" s="57"/>
      <c r="E15" s="10">
        <v>2</v>
      </c>
      <c r="F15" s="10">
        <v>62.5</v>
      </c>
      <c r="G15" s="5">
        <v>62.5</v>
      </c>
      <c r="H15" s="5">
        <v>0</v>
      </c>
      <c r="I15" s="5">
        <v>1</v>
      </c>
      <c r="J15" s="5">
        <v>1</v>
      </c>
      <c r="K15" s="5">
        <v>0</v>
      </c>
      <c r="L15" s="24">
        <v>65</v>
      </c>
      <c r="M15" s="32" t="s">
        <v>90</v>
      </c>
      <c r="N15" s="14"/>
      <c r="O15" s="14"/>
      <c r="P15" s="14"/>
      <c r="Q15" s="14"/>
    </row>
    <row r="16" spans="1:17" ht="12.75" customHeight="1">
      <c r="A16" s="7">
        <v>6</v>
      </c>
      <c r="B16" s="30" t="s">
        <v>55</v>
      </c>
      <c r="C16" s="57" t="s">
        <v>13</v>
      </c>
      <c r="D16" s="57"/>
      <c r="E16" s="10">
        <v>7</v>
      </c>
      <c r="F16" s="10">
        <v>27.4</v>
      </c>
      <c r="G16" s="5">
        <v>27.4</v>
      </c>
      <c r="H16" s="5">
        <v>0</v>
      </c>
      <c r="I16" s="5">
        <v>1</v>
      </c>
      <c r="J16" s="5">
        <v>1</v>
      </c>
      <c r="K16" s="5">
        <v>0</v>
      </c>
      <c r="L16" s="24">
        <v>33</v>
      </c>
      <c r="M16" s="32" t="s">
        <v>163</v>
      </c>
      <c r="N16" s="14"/>
      <c r="O16" s="14"/>
      <c r="P16" s="14"/>
      <c r="Q16" s="14"/>
    </row>
    <row r="17" spans="1:17" ht="12.75" customHeight="1">
      <c r="A17" s="7">
        <v>7</v>
      </c>
      <c r="B17" s="30" t="s">
        <v>31</v>
      </c>
      <c r="C17" s="57" t="s">
        <v>13</v>
      </c>
      <c r="D17" s="57"/>
      <c r="E17" s="10">
        <v>2</v>
      </c>
      <c r="F17" s="10">
        <v>39.4</v>
      </c>
      <c r="G17" s="5">
        <f>F17</f>
        <v>39.4</v>
      </c>
      <c r="H17" s="5">
        <v>0</v>
      </c>
      <c r="I17" s="5">
        <v>1</v>
      </c>
      <c r="J17" s="5">
        <v>1</v>
      </c>
      <c r="K17" s="5">
        <v>0</v>
      </c>
      <c r="L17" s="24">
        <v>52</v>
      </c>
      <c r="M17" s="32" t="s">
        <v>91</v>
      </c>
      <c r="N17" s="14"/>
      <c r="O17" s="14"/>
      <c r="P17" s="14"/>
      <c r="Q17" s="14"/>
    </row>
    <row r="18" spans="1:17" ht="12.75" customHeight="1">
      <c r="A18" s="7">
        <v>8</v>
      </c>
      <c r="B18" s="30" t="s">
        <v>36</v>
      </c>
      <c r="C18" s="57" t="s">
        <v>13</v>
      </c>
      <c r="D18" s="57"/>
      <c r="E18" s="10">
        <v>3</v>
      </c>
      <c r="F18" s="10">
        <v>36.1</v>
      </c>
      <c r="G18" s="5">
        <f>F18</f>
        <v>36.1</v>
      </c>
      <c r="H18" s="5">
        <v>0</v>
      </c>
      <c r="I18" s="5">
        <v>1</v>
      </c>
      <c r="J18" s="5">
        <v>1</v>
      </c>
      <c r="K18" s="5">
        <v>0</v>
      </c>
      <c r="L18" s="24">
        <v>52</v>
      </c>
      <c r="M18" s="32" t="s">
        <v>91</v>
      </c>
      <c r="N18" s="14"/>
      <c r="O18" s="14"/>
      <c r="P18" s="14"/>
      <c r="Q18" s="14"/>
    </row>
    <row r="19" spans="1:17" ht="12.75" customHeight="1">
      <c r="A19" s="7">
        <v>9</v>
      </c>
      <c r="B19" s="33" t="s">
        <v>56</v>
      </c>
      <c r="C19" s="67" t="s">
        <v>57</v>
      </c>
      <c r="D19" s="67"/>
      <c r="E19" s="5">
        <v>1</v>
      </c>
      <c r="F19" s="5">
        <v>34.7</v>
      </c>
      <c r="G19" s="5">
        <v>34.7</v>
      </c>
      <c r="H19" s="5">
        <v>0</v>
      </c>
      <c r="I19" s="5">
        <v>1</v>
      </c>
      <c r="J19" s="5">
        <v>1</v>
      </c>
      <c r="K19" s="5">
        <v>0</v>
      </c>
      <c r="L19" s="19">
        <v>60.5</v>
      </c>
      <c r="M19" s="20" t="s">
        <v>92</v>
      </c>
      <c r="N19" s="14"/>
      <c r="O19" s="14"/>
      <c r="P19" s="14"/>
      <c r="Q19" s="14"/>
    </row>
    <row r="20" spans="1:17" ht="12.75" customHeight="1">
      <c r="A20" s="7">
        <v>10</v>
      </c>
      <c r="B20" s="30" t="s">
        <v>25</v>
      </c>
      <c r="C20" s="57" t="s">
        <v>13</v>
      </c>
      <c r="D20" s="57"/>
      <c r="E20" s="10">
        <v>6</v>
      </c>
      <c r="F20" s="10">
        <v>30.2</v>
      </c>
      <c r="G20" s="5">
        <f>F20</f>
        <v>30.2</v>
      </c>
      <c r="H20" s="5">
        <v>0</v>
      </c>
      <c r="I20" s="5">
        <v>1</v>
      </c>
      <c r="J20" s="5">
        <v>1</v>
      </c>
      <c r="K20" s="5">
        <v>0</v>
      </c>
      <c r="L20" s="24">
        <v>52</v>
      </c>
      <c r="M20" s="20" t="s">
        <v>92</v>
      </c>
      <c r="N20" s="14"/>
      <c r="O20" s="14"/>
      <c r="P20" s="14"/>
      <c r="Q20" s="14"/>
    </row>
    <row r="21" spans="1:17" ht="12.75" customHeight="1">
      <c r="A21" s="7">
        <v>11</v>
      </c>
      <c r="B21" s="30" t="s">
        <v>171</v>
      </c>
      <c r="C21" s="57" t="s">
        <v>13</v>
      </c>
      <c r="D21" s="57"/>
      <c r="E21" s="10">
        <v>1</v>
      </c>
      <c r="F21" s="10">
        <v>30.5</v>
      </c>
      <c r="G21" s="5">
        <v>30.5</v>
      </c>
      <c r="H21" s="5">
        <v>0</v>
      </c>
      <c r="I21" s="5">
        <v>1</v>
      </c>
      <c r="J21" s="5">
        <v>1</v>
      </c>
      <c r="K21" s="5">
        <v>0</v>
      </c>
      <c r="L21" s="24">
        <v>42.6</v>
      </c>
      <c r="M21" s="20" t="s">
        <v>92</v>
      </c>
      <c r="N21" s="14"/>
      <c r="O21" s="14"/>
      <c r="P21" s="14"/>
      <c r="Q21" s="14"/>
    </row>
    <row r="22" spans="1:14" ht="14.25" customHeight="1">
      <c r="A22" s="7">
        <v>12</v>
      </c>
      <c r="B22" s="30" t="s">
        <v>172</v>
      </c>
      <c r="C22" s="57" t="s">
        <v>13</v>
      </c>
      <c r="D22" s="57"/>
      <c r="E22" s="22">
        <v>12</v>
      </c>
      <c r="F22" s="10">
        <v>44.2</v>
      </c>
      <c r="G22" s="5">
        <v>44.2</v>
      </c>
      <c r="H22" s="5">
        <v>0</v>
      </c>
      <c r="I22" s="5">
        <v>1</v>
      </c>
      <c r="J22" s="5">
        <v>1</v>
      </c>
      <c r="K22" s="5">
        <v>0</v>
      </c>
      <c r="L22" s="24">
        <v>52</v>
      </c>
      <c r="M22" s="32" t="s">
        <v>125</v>
      </c>
      <c r="N22" s="31">
        <v>1039.9999999999998</v>
      </c>
    </row>
    <row r="23" spans="1:14" ht="14.25" customHeight="1">
      <c r="A23" s="7">
        <v>13</v>
      </c>
      <c r="B23" s="30" t="s">
        <v>38</v>
      </c>
      <c r="C23" s="57" t="s">
        <v>13</v>
      </c>
      <c r="D23" s="57"/>
      <c r="E23" s="10">
        <v>4</v>
      </c>
      <c r="F23" s="10">
        <v>40.7</v>
      </c>
      <c r="G23" s="5">
        <f>F23</f>
        <v>40.7</v>
      </c>
      <c r="H23" s="5">
        <v>0</v>
      </c>
      <c r="I23" s="5">
        <v>1</v>
      </c>
      <c r="J23" s="5">
        <v>1</v>
      </c>
      <c r="K23" s="5">
        <v>0</v>
      </c>
      <c r="L23" s="24">
        <v>52</v>
      </c>
      <c r="M23" s="32" t="s">
        <v>156</v>
      </c>
      <c r="N23" s="26">
        <v>1190.0799999999997</v>
      </c>
    </row>
    <row r="24" spans="1:14" ht="14.25" customHeight="1">
      <c r="A24" s="7">
        <v>14</v>
      </c>
      <c r="B24" s="30" t="s">
        <v>20</v>
      </c>
      <c r="C24" s="57" t="s">
        <v>13</v>
      </c>
      <c r="D24" s="57"/>
      <c r="E24" s="10">
        <v>3</v>
      </c>
      <c r="F24" s="10">
        <v>36.93</v>
      </c>
      <c r="G24" s="5">
        <f>F24</f>
        <v>36.93</v>
      </c>
      <c r="H24" s="5">
        <v>0</v>
      </c>
      <c r="I24" s="5">
        <v>1</v>
      </c>
      <c r="J24" s="5">
        <v>1</v>
      </c>
      <c r="K24" s="5">
        <v>0</v>
      </c>
      <c r="L24" s="24">
        <v>52</v>
      </c>
      <c r="M24" s="32" t="s">
        <v>98</v>
      </c>
      <c r="N24" s="26">
        <v>1351.7376000000002</v>
      </c>
    </row>
    <row r="25" spans="1:14" ht="12.75" customHeight="1">
      <c r="A25" s="7">
        <v>15</v>
      </c>
      <c r="B25" s="30" t="s">
        <v>43</v>
      </c>
      <c r="C25" s="57" t="s">
        <v>13</v>
      </c>
      <c r="D25" s="57"/>
      <c r="E25" s="10">
        <v>3</v>
      </c>
      <c r="F25" s="10">
        <v>17</v>
      </c>
      <c r="G25" s="5">
        <v>17</v>
      </c>
      <c r="H25" s="5">
        <v>0</v>
      </c>
      <c r="I25" s="5">
        <v>1</v>
      </c>
      <c r="J25" s="5">
        <v>1</v>
      </c>
      <c r="K25" s="5">
        <v>0</v>
      </c>
      <c r="L25" s="24">
        <v>33</v>
      </c>
      <c r="M25" s="32" t="s">
        <v>109</v>
      </c>
      <c r="N25" s="26">
        <v>1255.528</v>
      </c>
    </row>
    <row r="26" spans="1:14" ht="12.75" customHeight="1">
      <c r="A26" s="7">
        <v>16</v>
      </c>
      <c r="B26" s="30" t="s">
        <v>22</v>
      </c>
      <c r="C26" s="57" t="s">
        <v>13</v>
      </c>
      <c r="D26" s="57"/>
      <c r="E26" s="10">
        <v>3</v>
      </c>
      <c r="F26" s="10">
        <v>38.5</v>
      </c>
      <c r="G26" s="5">
        <f>F26</f>
        <v>38.5</v>
      </c>
      <c r="H26" s="5">
        <v>0</v>
      </c>
      <c r="I26" s="5">
        <v>1</v>
      </c>
      <c r="J26" s="5">
        <v>1</v>
      </c>
      <c r="K26" s="5">
        <v>0</v>
      </c>
      <c r="L26" s="24">
        <v>52</v>
      </c>
      <c r="M26" s="32" t="s">
        <v>100</v>
      </c>
      <c r="N26" s="26">
        <v>1284.416</v>
      </c>
    </row>
    <row r="27" spans="1:14" ht="12.75" customHeight="1">
      <c r="A27" s="7">
        <v>17</v>
      </c>
      <c r="B27" s="30" t="s">
        <v>21</v>
      </c>
      <c r="C27" s="57" t="s">
        <v>13</v>
      </c>
      <c r="D27" s="57"/>
      <c r="E27" s="10">
        <v>5</v>
      </c>
      <c r="F27" s="10">
        <v>35</v>
      </c>
      <c r="G27" s="5">
        <f>F27</f>
        <v>35</v>
      </c>
      <c r="H27" s="5">
        <v>0</v>
      </c>
      <c r="I27" s="5">
        <v>1</v>
      </c>
      <c r="J27" s="5">
        <v>1</v>
      </c>
      <c r="K27" s="5">
        <v>0</v>
      </c>
      <c r="L27" s="24">
        <v>52</v>
      </c>
      <c r="M27" s="32" t="s">
        <v>99</v>
      </c>
      <c r="N27" s="26">
        <v>1434.496</v>
      </c>
    </row>
    <row r="28" spans="1:14" ht="12.75" customHeight="1">
      <c r="A28" s="7">
        <v>18</v>
      </c>
      <c r="B28" s="25" t="s">
        <v>23</v>
      </c>
      <c r="C28" s="57" t="s">
        <v>13</v>
      </c>
      <c r="D28" s="57"/>
      <c r="E28" s="34">
        <v>3</v>
      </c>
      <c r="F28" s="10">
        <v>45.3</v>
      </c>
      <c r="G28" s="5">
        <f>F28</f>
        <v>45.3</v>
      </c>
      <c r="H28" s="5">
        <v>0</v>
      </c>
      <c r="I28" s="5">
        <v>1</v>
      </c>
      <c r="J28" s="5">
        <v>1</v>
      </c>
      <c r="K28" s="5">
        <v>0</v>
      </c>
      <c r="L28" s="24">
        <v>52</v>
      </c>
      <c r="M28" s="35" t="s">
        <v>101</v>
      </c>
      <c r="N28" s="26">
        <v>992.8320000000002</v>
      </c>
    </row>
    <row r="29" spans="1:14" ht="12.75" customHeight="1">
      <c r="A29" s="7">
        <v>19</v>
      </c>
      <c r="B29" s="30" t="s">
        <v>24</v>
      </c>
      <c r="C29" s="57" t="s">
        <v>13</v>
      </c>
      <c r="D29" s="57"/>
      <c r="E29" s="10">
        <v>3</v>
      </c>
      <c r="F29" s="10">
        <v>45.3</v>
      </c>
      <c r="G29" s="5">
        <f>F29</f>
        <v>45.3</v>
      </c>
      <c r="H29" s="5">
        <v>0</v>
      </c>
      <c r="I29" s="5">
        <v>1</v>
      </c>
      <c r="J29" s="5">
        <v>1</v>
      </c>
      <c r="K29" s="5">
        <v>0</v>
      </c>
      <c r="L29" s="24">
        <v>52</v>
      </c>
      <c r="M29" s="32" t="s">
        <v>101</v>
      </c>
      <c r="N29" s="26">
        <v>992.8320000000002</v>
      </c>
    </row>
    <row r="30" spans="1:14" ht="12.75" customHeight="1">
      <c r="A30" s="7">
        <v>20</v>
      </c>
      <c r="B30" s="25" t="s">
        <v>39</v>
      </c>
      <c r="C30" s="57" t="s">
        <v>13</v>
      </c>
      <c r="D30" s="57"/>
      <c r="E30" s="34">
        <v>4</v>
      </c>
      <c r="F30" s="10">
        <v>53.2</v>
      </c>
      <c r="G30" s="5">
        <f>F30</f>
        <v>53.2</v>
      </c>
      <c r="H30" s="5">
        <v>0</v>
      </c>
      <c r="I30" s="5">
        <v>1</v>
      </c>
      <c r="J30" s="5">
        <v>1</v>
      </c>
      <c r="K30" s="5">
        <v>0</v>
      </c>
      <c r="L30" s="36">
        <v>53.2</v>
      </c>
      <c r="M30" s="32" t="s">
        <v>102</v>
      </c>
      <c r="N30" s="26">
        <v>721.8176000000001</v>
      </c>
    </row>
    <row r="31" spans="1:14" ht="12.75" customHeight="1">
      <c r="A31" s="7">
        <v>21</v>
      </c>
      <c r="B31" s="30" t="s">
        <v>42</v>
      </c>
      <c r="C31" s="57" t="s">
        <v>13</v>
      </c>
      <c r="D31" s="57"/>
      <c r="E31" s="10">
        <v>3</v>
      </c>
      <c r="F31" s="10">
        <v>16.3</v>
      </c>
      <c r="G31" s="5">
        <v>16.3</v>
      </c>
      <c r="H31" s="5">
        <v>0</v>
      </c>
      <c r="I31" s="5">
        <v>1</v>
      </c>
      <c r="J31" s="5">
        <v>1</v>
      </c>
      <c r="K31" s="5">
        <v>0</v>
      </c>
      <c r="L31" s="24">
        <v>33</v>
      </c>
      <c r="M31" s="32" t="s">
        <v>108</v>
      </c>
      <c r="N31" s="26">
        <v>1285.544</v>
      </c>
    </row>
    <row r="32" spans="1:14" ht="12.75" customHeight="1">
      <c r="A32" s="7">
        <v>22</v>
      </c>
      <c r="B32" s="30" t="s">
        <v>40</v>
      </c>
      <c r="C32" s="57" t="s">
        <v>13</v>
      </c>
      <c r="D32" s="57"/>
      <c r="E32" s="10">
        <v>5</v>
      </c>
      <c r="F32" s="10">
        <v>46.6</v>
      </c>
      <c r="G32" s="5">
        <f>F32</f>
        <v>46.6</v>
      </c>
      <c r="H32" s="5">
        <v>0</v>
      </c>
      <c r="I32" s="5">
        <v>1</v>
      </c>
      <c r="J32" s="5">
        <v>1</v>
      </c>
      <c r="K32" s="5">
        <v>0</v>
      </c>
      <c r="L32" s="24">
        <v>52</v>
      </c>
      <c r="M32" s="32" t="s">
        <v>103</v>
      </c>
      <c r="N32" s="26">
        <v>937.088</v>
      </c>
    </row>
    <row r="33" spans="1:14" ht="12.75" customHeight="1">
      <c r="A33" s="7">
        <v>23</v>
      </c>
      <c r="B33" s="30" t="s">
        <v>26</v>
      </c>
      <c r="C33" s="57" t="s">
        <v>13</v>
      </c>
      <c r="D33" s="57"/>
      <c r="E33" s="22">
        <v>6</v>
      </c>
      <c r="F33" s="10">
        <v>37.14</v>
      </c>
      <c r="G33" s="5">
        <v>52</v>
      </c>
      <c r="H33" s="5">
        <v>0</v>
      </c>
      <c r="I33" s="5">
        <v>1</v>
      </c>
      <c r="J33" s="5">
        <v>1</v>
      </c>
      <c r="K33" s="5">
        <v>0</v>
      </c>
      <c r="L33" s="24">
        <v>52</v>
      </c>
      <c r="M33" s="32" t="s">
        <v>161</v>
      </c>
      <c r="N33" s="26"/>
    </row>
    <row r="34" spans="1:14" ht="12.75" customHeight="1">
      <c r="A34" s="7">
        <v>24</v>
      </c>
      <c r="B34" s="30" t="s">
        <v>181</v>
      </c>
      <c r="C34" s="57" t="s">
        <v>13</v>
      </c>
      <c r="D34" s="57"/>
      <c r="E34" s="10">
        <v>2</v>
      </c>
      <c r="F34" s="10">
        <v>45.9</v>
      </c>
      <c r="G34" s="5">
        <f>F34</f>
        <v>45.9</v>
      </c>
      <c r="H34" s="5">
        <v>0</v>
      </c>
      <c r="I34" s="5">
        <v>1</v>
      </c>
      <c r="J34" s="5">
        <v>1</v>
      </c>
      <c r="K34" s="5">
        <v>0</v>
      </c>
      <c r="L34" s="24">
        <v>52</v>
      </c>
      <c r="M34" s="32" t="s">
        <v>104</v>
      </c>
      <c r="N34" s="26">
        <v>967.104</v>
      </c>
    </row>
    <row r="35" spans="1:14" ht="12.75" customHeight="1">
      <c r="A35" s="7">
        <v>25</v>
      </c>
      <c r="B35" s="30" t="s">
        <v>27</v>
      </c>
      <c r="C35" s="57" t="s">
        <v>13</v>
      </c>
      <c r="D35" s="57"/>
      <c r="E35" s="10">
        <v>8</v>
      </c>
      <c r="F35" s="10">
        <v>52.5</v>
      </c>
      <c r="G35" s="5">
        <f>F35</f>
        <v>52.5</v>
      </c>
      <c r="H35" s="5">
        <v>0</v>
      </c>
      <c r="I35" s="5">
        <v>1</v>
      </c>
      <c r="J35" s="5">
        <v>1</v>
      </c>
      <c r="K35" s="5">
        <v>0</v>
      </c>
      <c r="L35" s="24">
        <v>65</v>
      </c>
      <c r="M35" s="32" t="s">
        <v>105</v>
      </c>
      <c r="N35" s="26">
        <v>1353.7</v>
      </c>
    </row>
    <row r="36" spans="1:14" ht="12.75" customHeight="1">
      <c r="A36" s="7">
        <v>26</v>
      </c>
      <c r="B36" s="30" t="s">
        <v>30</v>
      </c>
      <c r="C36" s="57" t="s">
        <v>13</v>
      </c>
      <c r="D36" s="57"/>
      <c r="E36" s="10">
        <v>4</v>
      </c>
      <c r="F36" s="10">
        <v>39.5</v>
      </c>
      <c r="G36" s="5">
        <f>F36</f>
        <v>39.5</v>
      </c>
      <c r="H36" s="5">
        <v>0</v>
      </c>
      <c r="I36" s="5">
        <v>1</v>
      </c>
      <c r="J36" s="5">
        <v>1</v>
      </c>
      <c r="K36" s="5">
        <v>0</v>
      </c>
      <c r="L36" s="24">
        <v>52</v>
      </c>
      <c r="M36" s="32" t="s">
        <v>113</v>
      </c>
      <c r="N36" s="26">
        <v>1241.536</v>
      </c>
    </row>
    <row r="37" spans="1:14" ht="12.75" customHeight="1">
      <c r="A37" s="7">
        <v>27</v>
      </c>
      <c r="B37" s="25" t="s">
        <v>34</v>
      </c>
      <c r="C37" s="57" t="s">
        <v>13</v>
      </c>
      <c r="D37" s="57"/>
      <c r="E37" s="10">
        <v>5</v>
      </c>
      <c r="F37" s="10">
        <v>46.9</v>
      </c>
      <c r="G37" s="5">
        <f>F37</f>
        <v>46.9</v>
      </c>
      <c r="H37" s="5">
        <v>0</v>
      </c>
      <c r="I37" s="5">
        <v>1</v>
      </c>
      <c r="J37" s="5">
        <v>1</v>
      </c>
      <c r="K37" s="5">
        <v>0</v>
      </c>
      <c r="L37" s="24">
        <v>52</v>
      </c>
      <c r="M37" s="32" t="s">
        <v>106</v>
      </c>
      <c r="N37" s="26">
        <v>924.224</v>
      </c>
    </row>
    <row r="38" spans="1:14" ht="12.75" customHeight="1">
      <c r="A38" s="7">
        <v>28</v>
      </c>
      <c r="B38" s="30" t="s">
        <v>52</v>
      </c>
      <c r="C38" s="57" t="s">
        <v>13</v>
      </c>
      <c r="D38" s="57"/>
      <c r="E38" s="22">
        <v>2</v>
      </c>
      <c r="F38" s="10">
        <v>36.5</v>
      </c>
      <c r="G38" s="5">
        <v>36.5</v>
      </c>
      <c r="H38" s="5">
        <v>0</v>
      </c>
      <c r="I38" s="5">
        <v>1</v>
      </c>
      <c r="J38" s="5">
        <v>1</v>
      </c>
      <c r="K38" s="5">
        <v>0</v>
      </c>
      <c r="L38" s="24">
        <v>52</v>
      </c>
      <c r="M38" s="32" t="s">
        <v>123</v>
      </c>
      <c r="N38" s="26">
        <v>1370.176</v>
      </c>
    </row>
    <row r="39" spans="1:14" ht="12.75" customHeight="1">
      <c r="A39" s="7">
        <v>29</v>
      </c>
      <c r="B39" s="30" t="s">
        <v>35</v>
      </c>
      <c r="C39" s="57" t="s">
        <v>13</v>
      </c>
      <c r="D39" s="57"/>
      <c r="E39" s="10">
        <v>3</v>
      </c>
      <c r="F39" s="10">
        <v>48.3</v>
      </c>
      <c r="G39" s="5">
        <f>F39</f>
        <v>48.3</v>
      </c>
      <c r="H39" s="5">
        <v>0</v>
      </c>
      <c r="I39" s="5">
        <v>1</v>
      </c>
      <c r="J39" s="5">
        <v>1</v>
      </c>
      <c r="K39" s="5">
        <v>0</v>
      </c>
      <c r="L39" s="24">
        <v>52</v>
      </c>
      <c r="M39" s="32" t="s">
        <v>107</v>
      </c>
      <c r="N39" s="26">
        <v>864.1920000000002</v>
      </c>
    </row>
    <row r="40" spans="1:14" ht="12.75" customHeight="1">
      <c r="A40" s="7">
        <v>30</v>
      </c>
      <c r="B40" s="30" t="s">
        <v>62</v>
      </c>
      <c r="C40" s="57" t="s">
        <v>13</v>
      </c>
      <c r="D40" s="57"/>
      <c r="E40" s="10">
        <v>7</v>
      </c>
      <c r="F40" s="10">
        <v>62.7</v>
      </c>
      <c r="G40" s="5">
        <v>62.7</v>
      </c>
      <c r="H40" s="5">
        <v>0</v>
      </c>
      <c r="I40" s="5">
        <v>1</v>
      </c>
      <c r="J40" s="5">
        <v>1</v>
      </c>
      <c r="K40" s="5">
        <v>0</v>
      </c>
      <c r="L40" s="24">
        <v>65</v>
      </c>
      <c r="M40" s="32" t="s">
        <v>122</v>
      </c>
      <c r="N40" s="26">
        <v>916.324</v>
      </c>
    </row>
    <row r="41" spans="1:14" ht="12.75" customHeight="1">
      <c r="A41" s="7">
        <v>31</v>
      </c>
      <c r="B41" s="30" t="s">
        <v>44</v>
      </c>
      <c r="C41" s="57" t="s">
        <v>13</v>
      </c>
      <c r="D41" s="57"/>
      <c r="E41" s="10">
        <v>4</v>
      </c>
      <c r="F41" s="10">
        <v>38.3</v>
      </c>
      <c r="G41" s="5">
        <f>F41</f>
        <v>38.3</v>
      </c>
      <c r="H41" s="5">
        <v>0</v>
      </c>
      <c r="I41" s="5">
        <v>1</v>
      </c>
      <c r="J41" s="5">
        <v>1</v>
      </c>
      <c r="K41" s="5">
        <v>0</v>
      </c>
      <c r="L41" s="24">
        <v>52</v>
      </c>
      <c r="M41" s="32" t="s">
        <v>110</v>
      </c>
      <c r="N41" s="26">
        <v>1292.9920000000002</v>
      </c>
    </row>
    <row r="42" spans="1:14" ht="12.75" customHeight="1">
      <c r="A42" s="7">
        <v>32</v>
      </c>
      <c r="B42" s="30" t="s">
        <v>54</v>
      </c>
      <c r="C42" s="57" t="s">
        <v>13</v>
      </c>
      <c r="D42" s="57"/>
      <c r="E42" s="10">
        <v>7</v>
      </c>
      <c r="F42" s="10">
        <v>42.4</v>
      </c>
      <c r="G42" s="5">
        <v>42.4</v>
      </c>
      <c r="H42" s="5">
        <v>0</v>
      </c>
      <c r="I42" s="5">
        <v>1</v>
      </c>
      <c r="J42" s="5">
        <v>1</v>
      </c>
      <c r="K42" s="5">
        <v>0</v>
      </c>
      <c r="L42" s="24">
        <v>52</v>
      </c>
      <c r="M42" s="32" t="s">
        <v>121</v>
      </c>
      <c r="N42" s="26">
        <v>1061.4399999999998</v>
      </c>
    </row>
    <row r="43" spans="1:14" ht="12.75" customHeight="1">
      <c r="A43" s="7">
        <v>33</v>
      </c>
      <c r="B43" s="30" t="s">
        <v>37</v>
      </c>
      <c r="C43" s="57" t="s">
        <v>13</v>
      </c>
      <c r="D43" s="57"/>
      <c r="E43" s="10">
        <v>2</v>
      </c>
      <c r="F43" s="10">
        <v>58.9</v>
      </c>
      <c r="G43" s="5">
        <f>F43</f>
        <v>58.9</v>
      </c>
      <c r="H43" s="5">
        <v>0</v>
      </c>
      <c r="I43" s="5">
        <v>1</v>
      </c>
      <c r="J43" s="5">
        <v>1</v>
      </c>
      <c r="K43" s="5">
        <v>0</v>
      </c>
      <c r="L43" s="24">
        <v>65</v>
      </c>
      <c r="M43" s="32" t="s">
        <v>114</v>
      </c>
      <c r="N43" s="26">
        <v>1079.268</v>
      </c>
    </row>
    <row r="44" spans="1:14" ht="12.75" customHeight="1">
      <c r="A44" s="7">
        <v>34</v>
      </c>
      <c r="B44" s="30" t="s">
        <v>45</v>
      </c>
      <c r="C44" s="57" t="s">
        <v>13</v>
      </c>
      <c r="D44" s="57"/>
      <c r="E44" s="10">
        <v>6</v>
      </c>
      <c r="F44" s="10">
        <v>38.9</v>
      </c>
      <c r="G44" s="5">
        <f>F44</f>
        <v>38.9</v>
      </c>
      <c r="H44" s="5">
        <v>0</v>
      </c>
      <c r="I44" s="5">
        <v>1</v>
      </c>
      <c r="J44" s="5">
        <v>1</v>
      </c>
      <c r="K44" s="5">
        <v>0</v>
      </c>
      <c r="L44" s="24">
        <v>52</v>
      </c>
      <c r="M44" s="32" t="s">
        <v>112</v>
      </c>
      <c r="N44" s="26">
        <v>1267.264</v>
      </c>
    </row>
    <row r="45" spans="1:14" ht="12.75" customHeight="1">
      <c r="A45" s="7">
        <v>35</v>
      </c>
      <c r="B45" s="30" t="s">
        <v>51</v>
      </c>
      <c r="C45" s="57" t="s">
        <v>13</v>
      </c>
      <c r="D45" s="57"/>
      <c r="E45" s="10">
        <v>3</v>
      </c>
      <c r="F45" s="10">
        <v>43.5</v>
      </c>
      <c r="G45" s="5">
        <v>43.5</v>
      </c>
      <c r="H45" s="5">
        <v>0</v>
      </c>
      <c r="I45" s="5">
        <v>1</v>
      </c>
      <c r="J45" s="5">
        <v>1</v>
      </c>
      <c r="K45" s="5">
        <v>0</v>
      </c>
      <c r="L45" s="24">
        <v>52</v>
      </c>
      <c r="M45" s="32" t="s">
        <v>119</v>
      </c>
      <c r="N45" s="26">
        <v>1070.016</v>
      </c>
    </row>
    <row r="46" spans="1:14" ht="12.75" customHeight="1">
      <c r="A46" s="7">
        <v>36</v>
      </c>
      <c r="B46" s="30" t="s">
        <v>29</v>
      </c>
      <c r="C46" s="57" t="s">
        <v>13</v>
      </c>
      <c r="D46" s="57"/>
      <c r="E46" s="10">
        <v>4</v>
      </c>
      <c r="F46" s="10">
        <v>37</v>
      </c>
      <c r="G46" s="5">
        <f>F46</f>
        <v>37</v>
      </c>
      <c r="H46" s="5">
        <v>0</v>
      </c>
      <c r="I46" s="5">
        <v>1</v>
      </c>
      <c r="J46" s="5">
        <v>1</v>
      </c>
      <c r="K46" s="5">
        <v>0</v>
      </c>
      <c r="L46" s="24">
        <v>52</v>
      </c>
      <c r="M46" s="32" t="s">
        <v>111</v>
      </c>
      <c r="N46" s="26">
        <v>1348.736</v>
      </c>
    </row>
    <row r="47" spans="1:14" ht="12.75" customHeight="1">
      <c r="A47" s="7">
        <v>37</v>
      </c>
      <c r="B47" s="30" t="s">
        <v>32</v>
      </c>
      <c r="C47" s="57" t="s">
        <v>13</v>
      </c>
      <c r="D47" s="57"/>
      <c r="E47" s="10">
        <v>3</v>
      </c>
      <c r="F47" s="10">
        <v>47.5</v>
      </c>
      <c r="G47" s="5">
        <f>F47</f>
        <v>47.5</v>
      </c>
      <c r="H47" s="5">
        <v>0</v>
      </c>
      <c r="I47" s="5">
        <v>1</v>
      </c>
      <c r="J47" s="5">
        <v>1</v>
      </c>
      <c r="K47" s="5">
        <v>0</v>
      </c>
      <c r="L47" s="24">
        <v>52</v>
      </c>
      <c r="M47" s="32" t="s">
        <v>115</v>
      </c>
      <c r="N47" s="26">
        <v>898.496</v>
      </c>
    </row>
    <row r="48" spans="1:14" ht="12.75" customHeight="1">
      <c r="A48" s="7">
        <v>38</v>
      </c>
      <c r="B48" s="30" t="s">
        <v>89</v>
      </c>
      <c r="C48" s="57" t="s">
        <v>13</v>
      </c>
      <c r="D48" s="57"/>
      <c r="E48" s="10">
        <v>3</v>
      </c>
      <c r="F48" s="10">
        <v>41.5</v>
      </c>
      <c r="G48" s="5">
        <v>41.5</v>
      </c>
      <c r="H48" s="5">
        <v>0</v>
      </c>
      <c r="I48" s="5">
        <v>1</v>
      </c>
      <c r="J48" s="5">
        <v>1</v>
      </c>
      <c r="K48" s="5">
        <v>0</v>
      </c>
      <c r="L48" s="24">
        <v>52</v>
      </c>
      <c r="M48" s="35" t="s">
        <v>116</v>
      </c>
      <c r="N48" s="26">
        <v>1155.776</v>
      </c>
    </row>
    <row r="49" spans="1:14" ht="12.75" customHeight="1">
      <c r="A49" s="7">
        <v>39</v>
      </c>
      <c r="B49" s="30" t="s">
        <v>50</v>
      </c>
      <c r="C49" s="57" t="s">
        <v>13</v>
      </c>
      <c r="D49" s="57"/>
      <c r="E49" s="10">
        <v>7</v>
      </c>
      <c r="F49" s="10">
        <v>61.8</v>
      </c>
      <c r="G49" s="5">
        <v>61.8</v>
      </c>
      <c r="H49" s="5">
        <v>0</v>
      </c>
      <c r="I49" s="5">
        <v>1</v>
      </c>
      <c r="J49" s="5">
        <v>1</v>
      </c>
      <c r="K49" s="5">
        <v>0</v>
      </c>
      <c r="L49" s="24">
        <v>65</v>
      </c>
      <c r="M49" s="32" t="s">
        <v>118</v>
      </c>
      <c r="N49" s="26">
        <v>954.916</v>
      </c>
    </row>
    <row r="50" spans="1:14" ht="12.75" customHeight="1">
      <c r="A50" s="7">
        <v>40</v>
      </c>
      <c r="B50" s="30" t="s">
        <v>49</v>
      </c>
      <c r="C50" s="57" t="s">
        <v>13</v>
      </c>
      <c r="D50" s="57"/>
      <c r="E50" s="10">
        <v>3</v>
      </c>
      <c r="F50" s="10">
        <v>37.1</v>
      </c>
      <c r="G50" s="5">
        <v>37.1</v>
      </c>
      <c r="H50" s="5">
        <v>0</v>
      </c>
      <c r="I50" s="5">
        <v>1</v>
      </c>
      <c r="J50" s="5">
        <v>1</v>
      </c>
      <c r="K50" s="5">
        <v>0</v>
      </c>
      <c r="L50" s="24">
        <v>52</v>
      </c>
      <c r="M50" s="32" t="s">
        <v>117</v>
      </c>
      <c r="N50" s="26">
        <v>1344.448</v>
      </c>
    </row>
    <row r="51" spans="1:14" ht="12.75" customHeight="1">
      <c r="A51" s="7">
        <v>41</v>
      </c>
      <c r="B51" s="30" t="s">
        <v>53</v>
      </c>
      <c r="C51" s="57" t="s">
        <v>13</v>
      </c>
      <c r="D51" s="57"/>
      <c r="E51" s="10">
        <v>3</v>
      </c>
      <c r="F51" s="10">
        <v>30.7</v>
      </c>
      <c r="G51" s="5">
        <v>30.7</v>
      </c>
      <c r="H51" s="5">
        <v>0</v>
      </c>
      <c r="I51" s="5">
        <v>1</v>
      </c>
      <c r="J51" s="5">
        <v>1</v>
      </c>
      <c r="K51" s="5">
        <v>0</v>
      </c>
      <c r="L51" s="24">
        <v>33</v>
      </c>
      <c r="M51" s="32" t="s">
        <v>120</v>
      </c>
      <c r="N51" s="26">
        <v>668.072</v>
      </c>
    </row>
    <row r="52" spans="1:14" ht="12.75" customHeight="1">
      <c r="A52" s="7">
        <v>42</v>
      </c>
      <c r="B52" s="30" t="s">
        <v>68</v>
      </c>
      <c r="C52" s="57" t="s">
        <v>13</v>
      </c>
      <c r="D52" s="57"/>
      <c r="E52" s="22">
        <v>8</v>
      </c>
      <c r="F52" s="10">
        <v>58.3</v>
      </c>
      <c r="G52" s="5">
        <v>58.3</v>
      </c>
      <c r="H52" s="5">
        <v>0</v>
      </c>
      <c r="I52" s="5">
        <v>1</v>
      </c>
      <c r="J52" s="5">
        <v>1</v>
      </c>
      <c r="K52" s="5">
        <v>0</v>
      </c>
      <c r="L52" s="24">
        <v>65</v>
      </c>
      <c r="M52" s="32" t="s">
        <v>124</v>
      </c>
      <c r="N52" s="26">
        <v>1104.996</v>
      </c>
    </row>
    <row r="53" spans="1:14" ht="12.75" customHeight="1">
      <c r="A53" s="7">
        <v>43</v>
      </c>
      <c r="B53" s="30" t="s">
        <v>66</v>
      </c>
      <c r="C53" s="57" t="s">
        <v>13</v>
      </c>
      <c r="D53" s="57"/>
      <c r="E53" s="22">
        <v>1</v>
      </c>
      <c r="F53" s="10">
        <v>24</v>
      </c>
      <c r="G53" s="5">
        <v>24</v>
      </c>
      <c r="H53" s="5">
        <v>0</v>
      </c>
      <c r="I53" s="5">
        <v>1</v>
      </c>
      <c r="J53" s="5">
        <v>1</v>
      </c>
      <c r="K53" s="5">
        <v>0</v>
      </c>
      <c r="L53" s="24">
        <v>52</v>
      </c>
      <c r="M53" s="32" t="s">
        <v>126</v>
      </c>
      <c r="N53" s="26">
        <v>1906.176</v>
      </c>
    </row>
    <row r="54" spans="1:14" ht="12.75" customHeight="1">
      <c r="A54" s="7">
        <v>44</v>
      </c>
      <c r="B54" s="30" t="s">
        <v>69</v>
      </c>
      <c r="C54" s="57" t="s">
        <v>13</v>
      </c>
      <c r="D54" s="57"/>
      <c r="E54" s="22">
        <v>3</v>
      </c>
      <c r="F54" s="10">
        <v>22.4</v>
      </c>
      <c r="G54" s="5">
        <v>22.4</v>
      </c>
      <c r="H54" s="5">
        <v>0</v>
      </c>
      <c r="I54" s="5">
        <v>1</v>
      </c>
      <c r="J54" s="5">
        <v>1</v>
      </c>
      <c r="K54" s="5">
        <v>0</v>
      </c>
      <c r="L54" s="24">
        <v>33</v>
      </c>
      <c r="M54" s="32" t="s">
        <v>157</v>
      </c>
      <c r="N54" s="26">
        <v>1023.9760000000001</v>
      </c>
    </row>
    <row r="55" spans="1:14" ht="12.75" customHeight="1">
      <c r="A55" s="7">
        <v>45</v>
      </c>
      <c r="B55" s="30" t="s">
        <v>67</v>
      </c>
      <c r="C55" s="57" t="s">
        <v>13</v>
      </c>
      <c r="D55" s="57"/>
      <c r="E55" s="22">
        <v>1</v>
      </c>
      <c r="F55" s="10">
        <v>46.9</v>
      </c>
      <c r="G55" s="5">
        <v>46.9</v>
      </c>
      <c r="H55" s="5">
        <v>0</v>
      </c>
      <c r="I55" s="5">
        <v>1</v>
      </c>
      <c r="J55" s="5">
        <v>1</v>
      </c>
      <c r="K55" s="5">
        <v>0</v>
      </c>
      <c r="L55" s="24">
        <v>52</v>
      </c>
      <c r="M55" s="32" t="s">
        <v>106</v>
      </c>
      <c r="N55" s="26">
        <v>924.224</v>
      </c>
    </row>
    <row r="56" spans="1:14" ht="12.75" customHeight="1">
      <c r="A56" s="7">
        <v>46</v>
      </c>
      <c r="B56" s="37" t="s">
        <v>154</v>
      </c>
      <c r="C56" s="57" t="s">
        <v>13</v>
      </c>
      <c r="D56" s="57"/>
      <c r="E56" s="7">
        <v>2</v>
      </c>
      <c r="F56" s="3">
        <v>14.8</v>
      </c>
      <c r="G56" s="3">
        <v>14.8</v>
      </c>
      <c r="H56" s="3">
        <v>0</v>
      </c>
      <c r="I56" s="3">
        <v>1</v>
      </c>
      <c r="J56" s="3">
        <v>1</v>
      </c>
      <c r="K56" s="3">
        <v>0</v>
      </c>
      <c r="L56" s="3">
        <v>33</v>
      </c>
      <c r="M56" s="35" t="s">
        <v>95</v>
      </c>
      <c r="N56" s="26">
        <v>1349.864</v>
      </c>
    </row>
    <row r="57" spans="1:14" ht="12.75" customHeight="1">
      <c r="A57" s="7">
        <v>47</v>
      </c>
      <c r="B57" s="30" t="s">
        <v>71</v>
      </c>
      <c r="C57" s="57" t="s">
        <v>13</v>
      </c>
      <c r="D57" s="57"/>
      <c r="E57" s="22">
        <v>2</v>
      </c>
      <c r="F57" s="10">
        <v>68.4</v>
      </c>
      <c r="G57" s="5">
        <v>68.4</v>
      </c>
      <c r="H57" s="5">
        <v>0</v>
      </c>
      <c r="I57" s="5">
        <v>1</v>
      </c>
      <c r="J57" s="5">
        <v>1</v>
      </c>
      <c r="K57" s="5">
        <v>0</v>
      </c>
      <c r="L57" s="36">
        <v>68.4</v>
      </c>
      <c r="M57" s="32" t="s">
        <v>128</v>
      </c>
      <c r="N57" s="26">
        <v>860.472</v>
      </c>
    </row>
    <row r="58" spans="1:14" ht="12.75" customHeight="1">
      <c r="A58" s="7">
        <v>48</v>
      </c>
      <c r="B58" s="30" t="s">
        <v>70</v>
      </c>
      <c r="C58" s="57" t="s">
        <v>13</v>
      </c>
      <c r="D58" s="57"/>
      <c r="E58" s="22">
        <v>4</v>
      </c>
      <c r="F58" s="10">
        <v>26.8</v>
      </c>
      <c r="G58" s="5">
        <v>26.8</v>
      </c>
      <c r="H58" s="5">
        <v>0</v>
      </c>
      <c r="I58" s="5">
        <v>1</v>
      </c>
      <c r="J58" s="5">
        <v>1</v>
      </c>
      <c r="K58" s="5">
        <v>0</v>
      </c>
      <c r="L58" s="24">
        <v>33</v>
      </c>
      <c r="M58" s="32" t="s">
        <v>127</v>
      </c>
      <c r="N58" s="26">
        <v>835.304</v>
      </c>
    </row>
    <row r="59" spans="1:14" ht="12.75" customHeight="1">
      <c r="A59" s="7">
        <v>49</v>
      </c>
      <c r="B59" s="30" t="s">
        <v>72</v>
      </c>
      <c r="C59" s="57" t="s">
        <v>13</v>
      </c>
      <c r="D59" s="57"/>
      <c r="E59" s="22">
        <v>6</v>
      </c>
      <c r="F59" s="10">
        <v>63.1</v>
      </c>
      <c r="G59" s="5">
        <v>63.1</v>
      </c>
      <c r="H59" s="5">
        <v>0</v>
      </c>
      <c r="I59" s="5">
        <v>1</v>
      </c>
      <c r="J59" s="5">
        <v>1</v>
      </c>
      <c r="K59" s="5">
        <v>0</v>
      </c>
      <c r="L59" s="24">
        <v>65</v>
      </c>
      <c r="M59" s="32" t="s">
        <v>129</v>
      </c>
      <c r="N59" s="26">
        <v>899.172</v>
      </c>
    </row>
    <row r="60" spans="1:14" ht="12.75" customHeight="1">
      <c r="A60" s="7">
        <v>50</v>
      </c>
      <c r="B60" s="37" t="s">
        <v>153</v>
      </c>
      <c r="C60" s="57" t="s">
        <v>13</v>
      </c>
      <c r="D60" s="57"/>
      <c r="E60" s="7">
        <v>6</v>
      </c>
      <c r="F60" s="3">
        <v>48.4</v>
      </c>
      <c r="G60" s="3">
        <v>48.4</v>
      </c>
      <c r="H60" s="3">
        <v>0</v>
      </c>
      <c r="I60" s="3">
        <v>1</v>
      </c>
      <c r="J60" s="3">
        <v>1</v>
      </c>
      <c r="K60" s="3">
        <v>0</v>
      </c>
      <c r="L60" s="3">
        <v>65</v>
      </c>
      <c r="M60" s="35" t="s">
        <v>96</v>
      </c>
      <c r="N60" s="26">
        <v>1529.508</v>
      </c>
    </row>
    <row r="61" spans="1:14" ht="12.75" customHeight="1">
      <c r="A61" s="7">
        <v>51</v>
      </c>
      <c r="B61" s="30" t="s">
        <v>78</v>
      </c>
      <c r="C61" s="57" t="s">
        <v>13</v>
      </c>
      <c r="D61" s="57"/>
      <c r="E61" s="22">
        <v>4</v>
      </c>
      <c r="F61" s="10">
        <v>34.4</v>
      </c>
      <c r="G61" s="5">
        <v>34.4</v>
      </c>
      <c r="H61" s="5">
        <v>0</v>
      </c>
      <c r="I61" s="5">
        <v>1</v>
      </c>
      <c r="J61" s="5">
        <v>1</v>
      </c>
      <c r="K61" s="5">
        <v>0</v>
      </c>
      <c r="L61" s="24">
        <v>52</v>
      </c>
      <c r="M61" s="32" t="s">
        <v>132</v>
      </c>
      <c r="N61" s="26">
        <v>1460.224</v>
      </c>
    </row>
    <row r="62" spans="1:14" ht="12.75" customHeight="1">
      <c r="A62" s="7">
        <v>52</v>
      </c>
      <c r="B62" s="30" t="s">
        <v>76</v>
      </c>
      <c r="C62" s="57" t="s">
        <v>13</v>
      </c>
      <c r="D62" s="57"/>
      <c r="E62" s="22">
        <v>3</v>
      </c>
      <c r="F62" s="10">
        <v>14.8</v>
      </c>
      <c r="G62" s="5">
        <v>14.8</v>
      </c>
      <c r="H62" s="5">
        <v>0</v>
      </c>
      <c r="I62" s="5">
        <v>1</v>
      </c>
      <c r="J62" s="5">
        <v>1</v>
      </c>
      <c r="K62" s="5">
        <v>0</v>
      </c>
      <c r="L62" s="24">
        <v>33</v>
      </c>
      <c r="M62" s="32" t="s">
        <v>95</v>
      </c>
      <c r="N62" s="26">
        <v>1349.864</v>
      </c>
    </row>
    <row r="63" spans="1:14" ht="12.75" customHeight="1">
      <c r="A63" s="7">
        <v>53</v>
      </c>
      <c r="B63" s="30" t="s">
        <v>79</v>
      </c>
      <c r="C63" s="57" t="s">
        <v>13</v>
      </c>
      <c r="D63" s="57"/>
      <c r="E63" s="22">
        <v>3</v>
      </c>
      <c r="F63" s="10">
        <v>39.9</v>
      </c>
      <c r="G63" s="5">
        <v>0</v>
      </c>
      <c r="H63" s="5">
        <v>39.9</v>
      </c>
      <c r="I63" s="5">
        <v>1</v>
      </c>
      <c r="J63" s="5">
        <v>0</v>
      </c>
      <c r="K63" s="5">
        <v>1</v>
      </c>
      <c r="L63" s="24">
        <v>52</v>
      </c>
      <c r="M63" s="32" t="s">
        <v>133</v>
      </c>
      <c r="N63" s="26">
        <v>1224.384</v>
      </c>
    </row>
    <row r="64" spans="1:14" ht="12.75" customHeight="1">
      <c r="A64" s="7">
        <v>54</v>
      </c>
      <c r="B64" s="30" t="s">
        <v>75</v>
      </c>
      <c r="C64" s="57" t="s">
        <v>13</v>
      </c>
      <c r="D64" s="57"/>
      <c r="E64" s="22">
        <v>3</v>
      </c>
      <c r="F64" s="10">
        <v>26.2</v>
      </c>
      <c r="G64" s="5">
        <v>26.2</v>
      </c>
      <c r="H64" s="5">
        <v>0</v>
      </c>
      <c r="I64" s="5">
        <v>1</v>
      </c>
      <c r="J64" s="5">
        <v>1</v>
      </c>
      <c r="K64" s="5">
        <v>0</v>
      </c>
      <c r="L64" s="24">
        <v>52</v>
      </c>
      <c r="M64" s="32" t="s">
        <v>130</v>
      </c>
      <c r="N64" s="26">
        <v>1811.84</v>
      </c>
    </row>
    <row r="65" spans="1:14" ht="12.75" customHeight="1">
      <c r="A65" s="7">
        <v>55</v>
      </c>
      <c r="B65" s="30" t="s">
        <v>73</v>
      </c>
      <c r="C65" s="57" t="s">
        <v>13</v>
      </c>
      <c r="D65" s="57"/>
      <c r="E65" s="22">
        <v>5</v>
      </c>
      <c r="F65" s="10">
        <v>39</v>
      </c>
      <c r="G65" s="5">
        <v>39</v>
      </c>
      <c r="H65" s="5">
        <v>0</v>
      </c>
      <c r="I65" s="5">
        <v>1</v>
      </c>
      <c r="J65" s="5">
        <v>1</v>
      </c>
      <c r="K65" s="5">
        <v>0</v>
      </c>
      <c r="L65" s="24">
        <v>52</v>
      </c>
      <c r="M65" s="32" t="s">
        <v>158</v>
      </c>
      <c r="N65" s="26">
        <v>1262.976</v>
      </c>
    </row>
    <row r="66" spans="1:14" ht="12.75" customHeight="1">
      <c r="A66" s="7">
        <v>56</v>
      </c>
      <c r="B66" s="30" t="s">
        <v>85</v>
      </c>
      <c r="C66" s="57" t="s">
        <v>13</v>
      </c>
      <c r="D66" s="57"/>
      <c r="E66" s="22">
        <v>4</v>
      </c>
      <c r="F66" s="10">
        <v>26</v>
      </c>
      <c r="G66" s="5">
        <v>26</v>
      </c>
      <c r="H66" s="5">
        <v>0</v>
      </c>
      <c r="I66" s="5">
        <v>1</v>
      </c>
      <c r="J66" s="5">
        <v>1</v>
      </c>
      <c r="K66" s="5">
        <v>0</v>
      </c>
      <c r="L66" s="24">
        <v>52</v>
      </c>
      <c r="M66" s="32" t="s">
        <v>140</v>
      </c>
      <c r="N66" s="26">
        <v>1820.416</v>
      </c>
    </row>
    <row r="67" spans="1:14" ht="12.75" customHeight="1">
      <c r="A67" s="7">
        <v>57</v>
      </c>
      <c r="B67" s="30" t="s">
        <v>74</v>
      </c>
      <c r="C67" s="57" t="s">
        <v>13</v>
      </c>
      <c r="D67" s="57"/>
      <c r="E67" s="22">
        <v>4</v>
      </c>
      <c r="F67" s="10">
        <v>52.4</v>
      </c>
      <c r="G67" s="5">
        <v>52.4</v>
      </c>
      <c r="H67" s="5">
        <v>0</v>
      </c>
      <c r="I67" s="5">
        <v>1</v>
      </c>
      <c r="J67" s="5">
        <v>1</v>
      </c>
      <c r="K67" s="5">
        <v>0</v>
      </c>
      <c r="L67" s="24">
        <v>65</v>
      </c>
      <c r="M67" s="32" t="s">
        <v>159</v>
      </c>
      <c r="N67" s="26">
        <v>1357.988</v>
      </c>
    </row>
    <row r="68" spans="1:14" ht="12.75" customHeight="1">
      <c r="A68" s="7">
        <v>58</v>
      </c>
      <c r="B68" s="30" t="s">
        <v>80</v>
      </c>
      <c r="C68" s="57" t="s">
        <v>13</v>
      </c>
      <c r="D68" s="57"/>
      <c r="E68" s="22">
        <v>2</v>
      </c>
      <c r="F68" s="10">
        <v>19.9</v>
      </c>
      <c r="G68" s="5">
        <v>0</v>
      </c>
      <c r="H68" s="5">
        <v>19.9</v>
      </c>
      <c r="I68" s="5">
        <v>1</v>
      </c>
      <c r="J68" s="5">
        <v>0</v>
      </c>
      <c r="K68" s="5">
        <v>1</v>
      </c>
      <c r="L68" s="24">
        <v>33</v>
      </c>
      <c r="M68" s="32" t="s">
        <v>134</v>
      </c>
      <c r="N68" s="26">
        <v>1131.176</v>
      </c>
    </row>
    <row r="69" spans="1:14" ht="12.75" customHeight="1">
      <c r="A69" s="7">
        <v>59</v>
      </c>
      <c r="B69" s="37" t="s">
        <v>174</v>
      </c>
      <c r="C69" s="57" t="s">
        <v>13</v>
      </c>
      <c r="D69" s="57"/>
      <c r="E69" s="7">
        <v>11</v>
      </c>
      <c r="F69" s="7">
        <v>33.9</v>
      </c>
      <c r="G69" s="7">
        <v>33.9</v>
      </c>
      <c r="H69" s="7">
        <v>0</v>
      </c>
      <c r="I69" s="7">
        <v>1</v>
      </c>
      <c r="J69" s="7">
        <v>1</v>
      </c>
      <c r="K69" s="7">
        <v>0</v>
      </c>
      <c r="L69" s="7">
        <v>52</v>
      </c>
      <c r="M69" s="35" t="s">
        <v>97</v>
      </c>
      <c r="N69" s="26">
        <v>1481.664</v>
      </c>
    </row>
    <row r="70" spans="1:14" ht="12.75" customHeight="1">
      <c r="A70" s="7">
        <v>60</v>
      </c>
      <c r="B70" s="30" t="s">
        <v>77</v>
      </c>
      <c r="C70" s="57" t="s">
        <v>13</v>
      </c>
      <c r="D70" s="57"/>
      <c r="E70" s="22">
        <v>6</v>
      </c>
      <c r="F70" s="10">
        <v>48.6</v>
      </c>
      <c r="G70" s="5">
        <v>48.6</v>
      </c>
      <c r="H70" s="5">
        <v>0</v>
      </c>
      <c r="I70" s="5">
        <v>1</v>
      </c>
      <c r="J70" s="5">
        <v>1</v>
      </c>
      <c r="K70" s="5">
        <v>0</v>
      </c>
      <c r="L70" s="24">
        <v>52</v>
      </c>
      <c r="M70" s="32" t="s">
        <v>131</v>
      </c>
      <c r="N70" s="26">
        <v>851.328</v>
      </c>
    </row>
    <row r="71" spans="1:14" ht="12.75" customHeight="1">
      <c r="A71" s="7">
        <v>61</v>
      </c>
      <c r="B71" s="30" t="s">
        <v>152</v>
      </c>
      <c r="C71" s="57" t="s">
        <v>13</v>
      </c>
      <c r="D71" s="57"/>
      <c r="E71" s="22">
        <v>2</v>
      </c>
      <c r="F71" s="10">
        <v>31.9</v>
      </c>
      <c r="G71" s="5">
        <v>31.9</v>
      </c>
      <c r="H71" s="5">
        <v>0</v>
      </c>
      <c r="I71" s="5">
        <v>1</v>
      </c>
      <c r="J71" s="5">
        <v>1</v>
      </c>
      <c r="K71" s="5">
        <v>0</v>
      </c>
      <c r="L71" s="24">
        <v>52</v>
      </c>
      <c r="M71" s="32" t="s">
        <v>141</v>
      </c>
      <c r="N71" s="26">
        <v>1567.424</v>
      </c>
    </row>
    <row r="72" spans="1:14" ht="12.75" customHeight="1">
      <c r="A72" s="7">
        <v>62</v>
      </c>
      <c r="B72" s="30" t="s">
        <v>180</v>
      </c>
      <c r="C72" s="57" t="s">
        <v>13</v>
      </c>
      <c r="D72" s="57"/>
      <c r="E72" s="22">
        <v>6</v>
      </c>
      <c r="F72" s="10">
        <v>48</v>
      </c>
      <c r="G72" s="5">
        <v>48</v>
      </c>
      <c r="H72" s="5">
        <v>0</v>
      </c>
      <c r="I72" s="5">
        <v>1</v>
      </c>
      <c r="J72" s="5">
        <v>1</v>
      </c>
      <c r="K72" s="5">
        <v>0</v>
      </c>
      <c r="L72" s="24">
        <v>52</v>
      </c>
      <c r="M72" s="32" t="s">
        <v>139</v>
      </c>
      <c r="N72" s="26">
        <v>877.056</v>
      </c>
    </row>
    <row r="73" spans="1:14" ht="12.75" customHeight="1">
      <c r="A73" s="7">
        <v>63</v>
      </c>
      <c r="B73" s="30" t="s">
        <v>178</v>
      </c>
      <c r="C73" s="57" t="s">
        <v>13</v>
      </c>
      <c r="D73" s="57"/>
      <c r="E73" s="22">
        <v>6</v>
      </c>
      <c r="F73" s="10">
        <v>53.3</v>
      </c>
      <c r="G73" s="5">
        <v>53.3</v>
      </c>
      <c r="H73" s="5">
        <v>0</v>
      </c>
      <c r="I73" s="5">
        <v>1</v>
      </c>
      <c r="J73" s="5">
        <v>1</v>
      </c>
      <c r="K73" s="5">
        <v>0</v>
      </c>
      <c r="L73" s="24">
        <v>65</v>
      </c>
      <c r="M73" s="32" t="s">
        <v>142</v>
      </c>
      <c r="N73" s="26">
        <v>1319.396</v>
      </c>
    </row>
    <row r="74" spans="1:14" ht="12.75" customHeight="1">
      <c r="A74" s="7">
        <v>64</v>
      </c>
      <c r="B74" s="30" t="s">
        <v>28</v>
      </c>
      <c r="C74" s="57" t="s">
        <v>13</v>
      </c>
      <c r="D74" s="57"/>
      <c r="E74" s="22">
        <v>1</v>
      </c>
      <c r="F74" s="10">
        <v>50.33</v>
      </c>
      <c r="G74" s="5">
        <v>50.33</v>
      </c>
      <c r="H74" s="5">
        <v>0</v>
      </c>
      <c r="I74" s="5">
        <v>1</v>
      </c>
      <c r="J74" s="5">
        <v>1</v>
      </c>
      <c r="K74" s="5">
        <v>0</v>
      </c>
      <c r="L74" s="24">
        <v>52</v>
      </c>
      <c r="M74" s="32" t="s">
        <v>135</v>
      </c>
      <c r="N74" s="26">
        <v>777.1456000000001</v>
      </c>
    </row>
    <row r="75" spans="1:14" ht="12.75" customHeight="1">
      <c r="A75" s="7">
        <v>65</v>
      </c>
      <c r="B75" s="30" t="s">
        <v>82</v>
      </c>
      <c r="C75" s="57" t="s">
        <v>13</v>
      </c>
      <c r="D75" s="57"/>
      <c r="E75" s="22">
        <v>7</v>
      </c>
      <c r="F75" s="10">
        <v>76</v>
      </c>
      <c r="G75" s="5">
        <v>76</v>
      </c>
      <c r="H75" s="5">
        <v>0</v>
      </c>
      <c r="I75" s="5">
        <v>1</v>
      </c>
      <c r="J75" s="5">
        <v>1</v>
      </c>
      <c r="K75" s="5">
        <v>0</v>
      </c>
      <c r="L75" s="24">
        <v>76</v>
      </c>
      <c r="M75" s="32" t="s">
        <v>155</v>
      </c>
      <c r="N75" s="26">
        <v>956.08</v>
      </c>
    </row>
    <row r="76" spans="1:14" ht="12.75" customHeight="1">
      <c r="A76" s="7">
        <v>66</v>
      </c>
      <c r="B76" s="30" t="s">
        <v>81</v>
      </c>
      <c r="C76" s="57" t="s">
        <v>13</v>
      </c>
      <c r="D76" s="57"/>
      <c r="E76" s="22">
        <v>2</v>
      </c>
      <c r="F76" s="10">
        <v>52.3</v>
      </c>
      <c r="G76" s="5">
        <v>52.3</v>
      </c>
      <c r="H76" s="5">
        <v>0</v>
      </c>
      <c r="I76" s="5">
        <v>1</v>
      </c>
      <c r="J76" s="5">
        <v>1</v>
      </c>
      <c r="K76" s="5">
        <v>0</v>
      </c>
      <c r="L76" s="24">
        <v>65</v>
      </c>
      <c r="M76" s="32" t="s">
        <v>136</v>
      </c>
      <c r="N76" s="26">
        <v>1362.276</v>
      </c>
    </row>
    <row r="77" spans="1:14" ht="12.75" customHeight="1">
      <c r="A77" s="7">
        <v>67</v>
      </c>
      <c r="B77" s="30" t="s">
        <v>83</v>
      </c>
      <c r="C77" s="57" t="s">
        <v>13</v>
      </c>
      <c r="D77" s="57"/>
      <c r="E77" s="22">
        <v>6</v>
      </c>
      <c r="F77" s="10">
        <v>38.1</v>
      </c>
      <c r="G77" s="5">
        <v>38.1</v>
      </c>
      <c r="H77" s="5">
        <v>0</v>
      </c>
      <c r="I77" s="5">
        <v>1</v>
      </c>
      <c r="J77" s="5">
        <v>1</v>
      </c>
      <c r="K77" s="5">
        <v>0</v>
      </c>
      <c r="L77" s="24">
        <v>52</v>
      </c>
      <c r="M77" s="32" t="s">
        <v>137</v>
      </c>
      <c r="N77" s="26">
        <v>1301.568</v>
      </c>
    </row>
    <row r="78" spans="1:14" ht="12.75" customHeight="1">
      <c r="A78" s="7">
        <v>68</v>
      </c>
      <c r="B78" s="30" t="s">
        <v>179</v>
      </c>
      <c r="C78" s="57" t="s">
        <v>13</v>
      </c>
      <c r="D78" s="57"/>
      <c r="E78" s="22">
        <v>4</v>
      </c>
      <c r="F78" s="10">
        <v>47.2</v>
      </c>
      <c r="G78" s="5">
        <v>47.2</v>
      </c>
      <c r="H78" s="5">
        <v>0</v>
      </c>
      <c r="I78" s="5">
        <v>1</v>
      </c>
      <c r="J78" s="5">
        <v>1</v>
      </c>
      <c r="K78" s="5">
        <v>0</v>
      </c>
      <c r="L78" s="24">
        <v>65</v>
      </c>
      <c r="M78" s="32" t="s">
        <v>147</v>
      </c>
      <c r="N78" s="26">
        <v>1580.9639999999997</v>
      </c>
    </row>
    <row r="79" spans="1:14" ht="12.75" customHeight="1">
      <c r="A79" s="7">
        <v>69</v>
      </c>
      <c r="B79" s="30" t="s">
        <v>84</v>
      </c>
      <c r="C79" s="57" t="s">
        <v>13</v>
      </c>
      <c r="D79" s="57"/>
      <c r="E79" s="22">
        <v>1</v>
      </c>
      <c r="F79" s="10">
        <v>26</v>
      </c>
      <c r="G79" s="5">
        <v>26</v>
      </c>
      <c r="H79" s="5">
        <v>0</v>
      </c>
      <c r="I79" s="5">
        <v>1</v>
      </c>
      <c r="J79" s="5">
        <v>1</v>
      </c>
      <c r="K79" s="5">
        <v>0</v>
      </c>
      <c r="L79" s="24">
        <v>33</v>
      </c>
      <c r="M79" s="32" t="s">
        <v>138</v>
      </c>
      <c r="N79" s="26">
        <v>869.608</v>
      </c>
    </row>
    <row r="80" spans="1:14" ht="12.75" customHeight="1">
      <c r="A80" s="7">
        <v>70</v>
      </c>
      <c r="B80" s="30" t="s">
        <v>177</v>
      </c>
      <c r="C80" s="57" t="s">
        <v>13</v>
      </c>
      <c r="D80" s="57"/>
      <c r="E80" s="22">
        <v>4</v>
      </c>
      <c r="F80" s="10">
        <v>35.5</v>
      </c>
      <c r="G80" s="5">
        <v>35.5</v>
      </c>
      <c r="H80" s="5">
        <v>0</v>
      </c>
      <c r="I80" s="5">
        <v>1</v>
      </c>
      <c r="J80" s="5">
        <v>1</v>
      </c>
      <c r="K80" s="5">
        <v>0</v>
      </c>
      <c r="L80" s="24">
        <v>52</v>
      </c>
      <c r="M80" s="32" t="s">
        <v>144</v>
      </c>
      <c r="N80" s="26">
        <v>1413.056</v>
      </c>
    </row>
    <row r="81" spans="1:14" ht="12.75" customHeight="1">
      <c r="A81" s="7">
        <v>71</v>
      </c>
      <c r="B81" s="30" t="s">
        <v>86</v>
      </c>
      <c r="C81" s="57" t="s">
        <v>13</v>
      </c>
      <c r="D81" s="57"/>
      <c r="E81" s="22">
        <v>5</v>
      </c>
      <c r="F81" s="10">
        <v>40.1</v>
      </c>
      <c r="G81" s="5">
        <v>40.1</v>
      </c>
      <c r="H81" s="5">
        <v>0</v>
      </c>
      <c r="I81" s="5">
        <v>1</v>
      </c>
      <c r="J81" s="5">
        <v>1</v>
      </c>
      <c r="K81" s="5">
        <v>0</v>
      </c>
      <c r="L81" s="24">
        <v>52</v>
      </c>
      <c r="M81" s="32" t="s">
        <v>143</v>
      </c>
      <c r="N81" s="26">
        <v>1215.808</v>
      </c>
    </row>
    <row r="82" spans="1:14" ht="12.75" customHeight="1">
      <c r="A82" s="7">
        <v>72</v>
      </c>
      <c r="B82" s="30" t="s">
        <v>88</v>
      </c>
      <c r="C82" s="57" t="s">
        <v>13</v>
      </c>
      <c r="D82" s="57"/>
      <c r="E82" s="22">
        <v>3</v>
      </c>
      <c r="F82" s="10">
        <v>29.2</v>
      </c>
      <c r="G82" s="5">
        <v>29.2</v>
      </c>
      <c r="H82" s="5">
        <v>0</v>
      </c>
      <c r="I82" s="5">
        <v>1</v>
      </c>
      <c r="J82" s="5">
        <v>1</v>
      </c>
      <c r="K82" s="5">
        <v>0</v>
      </c>
      <c r="L82" s="24">
        <v>52</v>
      </c>
      <c r="M82" s="32" t="s">
        <v>146</v>
      </c>
      <c r="N82" s="26">
        <v>1683.2</v>
      </c>
    </row>
    <row r="83" spans="1:14" ht="12.75" customHeight="1">
      <c r="A83" s="7">
        <v>73</v>
      </c>
      <c r="B83" s="30" t="s">
        <v>176</v>
      </c>
      <c r="C83" s="57" t="s">
        <v>13</v>
      </c>
      <c r="D83" s="57"/>
      <c r="E83" s="22">
        <v>5</v>
      </c>
      <c r="F83" s="10">
        <v>25.9</v>
      </c>
      <c r="G83" s="5">
        <v>25.9</v>
      </c>
      <c r="H83" s="5">
        <v>0</v>
      </c>
      <c r="I83" s="5">
        <v>1</v>
      </c>
      <c r="J83" s="5">
        <v>1</v>
      </c>
      <c r="K83" s="5">
        <v>0</v>
      </c>
      <c r="L83" s="24">
        <v>33</v>
      </c>
      <c r="M83" s="32" t="s">
        <v>148</v>
      </c>
      <c r="N83" s="26">
        <v>873.896</v>
      </c>
    </row>
    <row r="84" spans="1:14" ht="12.75" customHeight="1">
      <c r="A84" s="7">
        <v>74</v>
      </c>
      <c r="B84" s="30" t="s">
        <v>87</v>
      </c>
      <c r="C84" s="57" t="s">
        <v>13</v>
      </c>
      <c r="D84" s="57"/>
      <c r="E84" s="22">
        <v>3</v>
      </c>
      <c r="F84" s="10">
        <v>37.9</v>
      </c>
      <c r="G84" s="5">
        <v>37.9</v>
      </c>
      <c r="H84" s="5">
        <v>0</v>
      </c>
      <c r="I84" s="5">
        <v>1</v>
      </c>
      <c r="J84" s="5">
        <v>1</v>
      </c>
      <c r="K84" s="5">
        <v>0</v>
      </c>
      <c r="L84" s="24">
        <v>52</v>
      </c>
      <c r="M84" s="32" t="s">
        <v>145</v>
      </c>
      <c r="N84" s="26">
        <v>1310.144</v>
      </c>
    </row>
    <row r="85" spans="1:14" ht="12.75" customHeight="1">
      <c r="A85" s="7">
        <v>75</v>
      </c>
      <c r="B85" s="30" t="s">
        <v>175</v>
      </c>
      <c r="C85" s="57" t="s">
        <v>13</v>
      </c>
      <c r="D85" s="57"/>
      <c r="E85" s="22">
        <v>2</v>
      </c>
      <c r="F85" s="10">
        <v>36</v>
      </c>
      <c r="G85" s="5">
        <v>36</v>
      </c>
      <c r="H85" s="5">
        <v>0</v>
      </c>
      <c r="I85" s="5">
        <v>1</v>
      </c>
      <c r="J85" s="5">
        <v>1</v>
      </c>
      <c r="K85" s="5">
        <v>0</v>
      </c>
      <c r="L85" s="24">
        <v>52</v>
      </c>
      <c r="M85" s="32" t="s">
        <v>164</v>
      </c>
      <c r="N85" s="26">
        <v>1391.616</v>
      </c>
    </row>
    <row r="86" spans="1:14" ht="12.75" customHeight="1">
      <c r="A86" s="7">
        <v>76</v>
      </c>
      <c r="B86" s="30" t="s">
        <v>162</v>
      </c>
      <c r="C86" s="57" t="s">
        <v>13</v>
      </c>
      <c r="D86" s="57"/>
      <c r="E86" s="22">
        <v>2</v>
      </c>
      <c r="F86" s="10">
        <v>19.7</v>
      </c>
      <c r="G86" s="5">
        <v>0</v>
      </c>
      <c r="H86" s="5">
        <v>19.7</v>
      </c>
      <c r="I86" s="5">
        <v>1</v>
      </c>
      <c r="J86" s="5">
        <v>0</v>
      </c>
      <c r="K86" s="5">
        <v>1</v>
      </c>
      <c r="L86" s="24">
        <v>52</v>
      </c>
      <c r="M86" s="32" t="s">
        <v>165</v>
      </c>
      <c r="N86" s="14"/>
    </row>
    <row r="87" spans="1:16" ht="40.5" customHeight="1">
      <c r="A87" s="4"/>
      <c r="B87" s="72" t="s">
        <v>173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20">
        <v>76071.2</v>
      </c>
      <c r="P87" s="23"/>
    </row>
    <row r="88" spans="1:14" ht="13.5" customHeight="1">
      <c r="A88" s="4"/>
      <c r="B88" s="38" t="s">
        <v>14</v>
      </c>
      <c r="C88" s="67"/>
      <c r="D88" s="73"/>
      <c r="E88" s="5">
        <f aca="true" t="shared" si="0" ref="E88:L88">SUM(E11:E86)</f>
        <v>297</v>
      </c>
      <c r="F88" s="5">
        <f t="shared" si="0"/>
        <v>2979.47</v>
      </c>
      <c r="G88" s="5">
        <f t="shared" si="0"/>
        <v>2914.8300000000004</v>
      </c>
      <c r="H88" s="5">
        <f t="shared" si="0"/>
        <v>79.5</v>
      </c>
      <c r="I88" s="5">
        <f t="shared" si="0"/>
        <v>76</v>
      </c>
      <c r="J88" s="5">
        <f t="shared" si="0"/>
        <v>73</v>
      </c>
      <c r="K88" s="5">
        <f t="shared" si="0"/>
        <v>3</v>
      </c>
      <c r="L88" s="39">
        <f t="shared" si="0"/>
        <v>3863.7000000000003</v>
      </c>
      <c r="M88" s="21">
        <f>M87+18830.2</f>
        <v>94901.4</v>
      </c>
      <c r="N88" s="23" t="e">
        <f>#REF!-M88</f>
        <v>#REF!</v>
      </c>
    </row>
    <row r="89" spans="1:13" ht="14.25" customHeight="1">
      <c r="A89" s="70" t="s">
        <v>33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</row>
    <row r="90" spans="1:13" ht="13.5" customHeight="1">
      <c r="A90" s="58" t="s">
        <v>19</v>
      </c>
      <c r="B90" s="58"/>
      <c r="C90" s="59" t="s">
        <v>15</v>
      </c>
      <c r="D90" s="60"/>
      <c r="E90" s="8" t="s">
        <v>59</v>
      </c>
      <c r="F90" s="9" t="s">
        <v>16</v>
      </c>
      <c r="G90" s="8" t="s">
        <v>17</v>
      </c>
      <c r="H90" s="6"/>
      <c r="I90" s="6"/>
      <c r="J90" s="6"/>
      <c r="K90" s="6"/>
      <c r="L90" s="6"/>
      <c r="M90" s="6"/>
    </row>
    <row r="91" spans="1:13" ht="21" customHeight="1">
      <c r="A91" s="61" t="s">
        <v>149</v>
      </c>
      <c r="B91" s="61"/>
      <c r="C91" s="62" t="s">
        <v>58</v>
      </c>
      <c r="D91" s="63"/>
      <c r="E91" s="28">
        <v>57500</v>
      </c>
      <c r="F91" s="28"/>
      <c r="G91" s="28"/>
      <c r="H91" s="6"/>
      <c r="I91" s="6"/>
      <c r="J91" s="6"/>
      <c r="K91" s="6"/>
      <c r="L91" s="6"/>
      <c r="M91" s="18"/>
    </row>
    <row r="92" spans="1:13" ht="21" customHeight="1">
      <c r="A92" s="61" t="s">
        <v>150</v>
      </c>
      <c r="B92" s="61"/>
      <c r="C92" s="62" t="s">
        <v>151</v>
      </c>
      <c r="D92" s="63"/>
      <c r="E92" s="28">
        <v>58200</v>
      </c>
      <c r="F92" s="28"/>
      <c r="G92" s="29">
        <v>54400</v>
      </c>
      <c r="H92" s="6"/>
      <c r="I92" s="6"/>
      <c r="J92" s="6"/>
      <c r="K92" s="6"/>
      <c r="L92" s="6"/>
      <c r="M92" s="18"/>
    </row>
    <row r="93" spans="1:13" ht="21" customHeight="1">
      <c r="A93" s="61" t="s">
        <v>168</v>
      </c>
      <c r="B93" s="61"/>
      <c r="C93" s="62" t="s">
        <v>63</v>
      </c>
      <c r="D93" s="63"/>
      <c r="E93" s="28"/>
      <c r="F93" s="28">
        <v>54920</v>
      </c>
      <c r="G93" s="28"/>
      <c r="H93" s="6"/>
      <c r="I93" s="6"/>
      <c r="J93" s="6"/>
      <c r="K93" s="6"/>
      <c r="L93" s="6"/>
      <c r="M93" s="18"/>
    </row>
    <row r="94" spans="1:13" s="14" customFormat="1" ht="34.5" customHeight="1">
      <c r="A94" s="65" t="s">
        <v>169</v>
      </c>
      <c r="B94" s="66"/>
      <c r="C94" s="62" t="s">
        <v>170</v>
      </c>
      <c r="D94" s="63"/>
      <c r="E94" s="27">
        <v>60136</v>
      </c>
      <c r="F94" s="27">
        <v>56448</v>
      </c>
      <c r="G94" s="27">
        <v>55460</v>
      </c>
      <c r="H94" s="16"/>
      <c r="I94" s="16"/>
      <c r="J94" s="16"/>
      <c r="K94" s="16"/>
      <c r="L94" s="17"/>
      <c r="M94" s="15"/>
    </row>
    <row r="95" spans="1:13" ht="39.75" customHeight="1">
      <c r="A95" s="40" t="s">
        <v>64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</row>
    <row r="96" spans="1:13" ht="23.25" customHeight="1">
      <c r="A96" s="40" t="s">
        <v>94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</row>
    <row r="97" spans="1:13" s="14" customFormat="1" ht="13.5" customHeight="1">
      <c r="A97" s="68" t="s">
        <v>93</v>
      </c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</row>
    <row r="98" spans="1:13" s="14" customFormat="1" ht="38.25" customHeight="1">
      <c r="A98" s="40" t="s">
        <v>182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</row>
    <row r="99" spans="1:13" s="14" customFormat="1" ht="12.75" customHeight="1">
      <c r="A99" s="40" t="s">
        <v>166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</row>
    <row r="100" spans="1:13" ht="21.75" customHeight="1">
      <c r="A100" s="40" t="s">
        <v>167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</row>
    <row r="101" s="14" customFormat="1" ht="12.75"/>
  </sheetData>
  <sheetProtection/>
  <mergeCells count="113">
    <mergeCell ref="A97:M97"/>
    <mergeCell ref="C82:D82"/>
    <mergeCell ref="C83:D83"/>
    <mergeCell ref="C84:D84"/>
    <mergeCell ref="C85:D85"/>
    <mergeCell ref="C86:D86"/>
    <mergeCell ref="A89:M89"/>
    <mergeCell ref="C93:D93"/>
    <mergeCell ref="B87:L87"/>
    <mergeCell ref="C88:D88"/>
    <mergeCell ref="C76:D76"/>
    <mergeCell ref="C77:D77"/>
    <mergeCell ref="C78:D78"/>
    <mergeCell ref="C79:D79"/>
    <mergeCell ref="C80:D80"/>
    <mergeCell ref="C81:D81"/>
    <mergeCell ref="C70:D70"/>
    <mergeCell ref="C71:D71"/>
    <mergeCell ref="C72:D72"/>
    <mergeCell ref="C73:D73"/>
    <mergeCell ref="C74:D74"/>
    <mergeCell ref="C75:D75"/>
    <mergeCell ref="C64:D64"/>
    <mergeCell ref="C65:D65"/>
    <mergeCell ref="C66:D66"/>
    <mergeCell ref="C67:D67"/>
    <mergeCell ref="C68:D68"/>
    <mergeCell ref="C69:D69"/>
    <mergeCell ref="C58:D58"/>
    <mergeCell ref="C59:D59"/>
    <mergeCell ref="C60:D60"/>
    <mergeCell ref="C61:D61"/>
    <mergeCell ref="C62:D62"/>
    <mergeCell ref="C63:D63"/>
    <mergeCell ref="C52:D52"/>
    <mergeCell ref="C53:D53"/>
    <mergeCell ref="C54:D54"/>
    <mergeCell ref="C55:D55"/>
    <mergeCell ref="C56:D56"/>
    <mergeCell ref="C57:D57"/>
    <mergeCell ref="C46:D46"/>
    <mergeCell ref="C47:D47"/>
    <mergeCell ref="C48:D48"/>
    <mergeCell ref="C49:D49"/>
    <mergeCell ref="C50:D50"/>
    <mergeCell ref="C51:D51"/>
    <mergeCell ref="C40:D40"/>
    <mergeCell ref="C41:D41"/>
    <mergeCell ref="C42:D42"/>
    <mergeCell ref="C43:D43"/>
    <mergeCell ref="C44:D44"/>
    <mergeCell ref="C45:D45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A98:M98"/>
    <mergeCell ref="A93:B93"/>
    <mergeCell ref="A96:M96"/>
    <mergeCell ref="N8:O9"/>
    <mergeCell ref="A94:B94"/>
    <mergeCell ref="C94:D94"/>
    <mergeCell ref="C19:D19"/>
    <mergeCell ref="C20:D20"/>
    <mergeCell ref="A95:M95"/>
    <mergeCell ref="C21:D21"/>
    <mergeCell ref="A90:B90"/>
    <mergeCell ref="C90:D90"/>
    <mergeCell ref="A91:B91"/>
    <mergeCell ref="C92:D92"/>
    <mergeCell ref="A92:B92"/>
    <mergeCell ref="C91:D91"/>
    <mergeCell ref="C11:D11"/>
    <mergeCell ref="C12:D12"/>
    <mergeCell ref="C18:D18"/>
    <mergeCell ref="C13:D13"/>
    <mergeCell ref="C17:D17"/>
    <mergeCell ref="C14:D14"/>
    <mergeCell ref="C15:D15"/>
    <mergeCell ref="C16:D16"/>
    <mergeCell ref="J7:K8"/>
    <mergeCell ref="C1:M1"/>
    <mergeCell ref="C2:M2"/>
    <mergeCell ref="A3:M3"/>
    <mergeCell ref="A4:M4"/>
    <mergeCell ref="A5:M5"/>
    <mergeCell ref="I6:K6"/>
    <mergeCell ref="L6:L9"/>
    <mergeCell ref="F7:F9"/>
    <mergeCell ref="A100:M100"/>
    <mergeCell ref="A99:M99"/>
    <mergeCell ref="A6:A9"/>
    <mergeCell ref="B6:B9"/>
    <mergeCell ref="C6:D9"/>
    <mergeCell ref="E6:E9"/>
    <mergeCell ref="F6:H6"/>
    <mergeCell ref="M6:M9"/>
    <mergeCell ref="G7:H8"/>
    <mergeCell ref="I7:I9"/>
  </mergeCells>
  <printOptions/>
  <pageMargins left="0.7480314960629921" right="0.1968503937007874" top="0.5905511811023623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 Светлана Михайловна</cp:lastModifiedBy>
  <cp:lastPrinted>2019-09-11T10:03:07Z</cp:lastPrinted>
  <dcterms:created xsi:type="dcterms:W3CDTF">1996-10-08T23:32:33Z</dcterms:created>
  <dcterms:modified xsi:type="dcterms:W3CDTF">2019-10-22T07:17:57Z</dcterms:modified>
  <cp:category/>
  <cp:version/>
  <cp:contentType/>
  <cp:contentStatus/>
</cp:coreProperties>
</file>